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рограммист\Downloads\"/>
    </mc:Choice>
  </mc:AlternateContent>
  <bookViews>
    <workbookView xWindow="0" yWindow="0" windowWidth="28800" windowHeight="12435"/>
  </bookViews>
  <sheets>
    <sheet name="Сведения о независимой оценке" sheetId="1" r:id="rId1"/>
  </sheets>
  <calcPr calcId="152511"/>
</workbook>
</file>

<file path=xl/calcChain.xml><?xml version="1.0" encoding="utf-8"?>
<calcChain xmlns="http://schemas.openxmlformats.org/spreadsheetml/2006/main">
  <c r="G12" i="1" l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W12" i="1"/>
  <c r="X12" i="1"/>
  <c r="Y12" i="1"/>
  <c r="Z12" i="1"/>
  <c r="AA12" i="1"/>
  <c r="AB12" i="1"/>
  <c r="AC12" i="1"/>
  <c r="AD12" i="1"/>
  <c r="AF12" i="1"/>
  <c r="AG12" i="1"/>
  <c r="AI12" i="1"/>
  <c r="AJ12" i="1"/>
  <c r="AK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B12" i="1"/>
  <c r="BC12" i="1"/>
  <c r="BD12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3" i="1"/>
  <c r="E14" i="1"/>
  <c r="E15" i="1"/>
  <c r="C15" i="1" s="1"/>
  <c r="E16" i="1"/>
  <c r="C16" i="1" s="1"/>
  <c r="E17" i="1"/>
  <c r="E18" i="1"/>
  <c r="C18" i="1" s="1"/>
  <c r="E19" i="1"/>
  <c r="C19" i="1" s="1"/>
  <c r="E20" i="1"/>
  <c r="C20" i="1" s="1"/>
  <c r="E21" i="1"/>
  <c r="E22" i="1"/>
  <c r="C22" i="1" s="1"/>
  <c r="E23" i="1"/>
  <c r="C23" i="1" s="1"/>
  <c r="E24" i="1"/>
  <c r="C24" i="1" s="1"/>
  <c r="E25" i="1"/>
  <c r="E26" i="1"/>
  <c r="C26" i="1" s="1"/>
  <c r="E27" i="1"/>
  <c r="C27" i="1" s="1"/>
  <c r="E28" i="1"/>
  <c r="C28" i="1" s="1"/>
  <c r="E29" i="1"/>
  <c r="E30" i="1"/>
  <c r="C30" i="1" s="1"/>
  <c r="E31" i="1"/>
  <c r="C31" i="1" s="1"/>
  <c r="E32" i="1"/>
  <c r="C32" i="1" s="1"/>
  <c r="E33" i="1"/>
  <c r="E34" i="1"/>
  <c r="C34" i="1" s="1"/>
  <c r="E35" i="1"/>
  <c r="C35" i="1" s="1"/>
  <c r="E36" i="1"/>
  <c r="C36" i="1" s="1"/>
  <c r="E37" i="1"/>
  <c r="E38" i="1"/>
  <c r="C38" i="1" s="1"/>
  <c r="E39" i="1"/>
  <c r="C39" i="1" s="1"/>
  <c r="E40" i="1"/>
  <c r="C40" i="1" s="1"/>
  <c r="E41" i="1"/>
  <c r="C41" i="1" s="1"/>
  <c r="E42" i="1"/>
  <c r="E43" i="1"/>
  <c r="C43" i="1" s="1"/>
  <c r="E44" i="1"/>
  <c r="C44" i="1" s="1"/>
  <c r="E45" i="1"/>
  <c r="E46" i="1"/>
  <c r="E47" i="1"/>
  <c r="C47" i="1" s="1"/>
  <c r="E48" i="1"/>
  <c r="C48" i="1" s="1"/>
  <c r="E49" i="1"/>
  <c r="E50" i="1"/>
  <c r="E51" i="1"/>
  <c r="C51" i="1" s="1"/>
  <c r="E52" i="1"/>
  <c r="C52" i="1" s="1"/>
  <c r="E53" i="1"/>
  <c r="E54" i="1"/>
  <c r="E55" i="1"/>
  <c r="C55" i="1" s="1"/>
  <c r="E56" i="1"/>
  <c r="C56" i="1" s="1"/>
  <c r="E57" i="1"/>
  <c r="E58" i="1"/>
  <c r="E59" i="1"/>
  <c r="C59" i="1" s="1"/>
  <c r="E60" i="1"/>
  <c r="C60" i="1" s="1"/>
  <c r="E13" i="1"/>
  <c r="C13" i="1" s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13" i="1"/>
  <c r="C14" i="1"/>
  <c r="C17" i="1"/>
  <c r="C21" i="1"/>
  <c r="C25" i="1"/>
  <c r="C29" i="1"/>
  <c r="C33" i="1"/>
  <c r="C37" i="1"/>
  <c r="C42" i="1"/>
  <c r="C45" i="1"/>
  <c r="C46" i="1"/>
  <c r="C49" i="1"/>
  <c r="C50" i="1"/>
  <c r="C53" i="1"/>
  <c r="C54" i="1"/>
  <c r="C57" i="1"/>
  <c r="C58" i="1"/>
  <c r="V12" i="1" l="1"/>
  <c r="AE12" i="1"/>
  <c r="AH12" i="1"/>
  <c r="AL12" i="1"/>
  <c r="C12" i="1"/>
  <c r="D12" i="1"/>
  <c r="E12" i="1"/>
  <c r="F12" i="1"/>
</calcChain>
</file>

<file path=xl/sharedStrings.xml><?xml version="1.0" encoding="utf-8"?>
<sst xmlns="http://schemas.openxmlformats.org/spreadsheetml/2006/main" count="125" uniqueCount="117">
  <si>
    <t>Количественные результаты независимой оценки качества оказания услуг организациями</t>
  </si>
  <si>
    <t>Шаблон сформирован 14.12.2016 11:13</t>
  </si>
  <si>
    <t>Публично-правовое образование</t>
  </si>
  <si>
    <t>14000000 - Белгородская область</t>
  </si>
  <si>
    <t>Сфера деятельности</t>
  </si>
  <si>
    <t>4 - Социальное обслуживание</t>
  </si>
  <si>
    <t>Период проведения независимой оценки</t>
  </si>
  <si>
    <t>2016 год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</si>
  <si>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</si>
  <si>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</si>
  <si>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</si>
  <si>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</si>
  <si>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по совокупности общих критериев в части показателей, характеризующих общие критерии оценки</t>
  </si>
  <si>
    <t xml:space="preserve">Интегральное значение по совокупности общих критериев в части показателей и дополнительных показателей, характеризующих общие критерии </t>
  </si>
  <si>
    <t>Интегральное значение в части показателей, характеризующих общий критерий оценки</t>
  </si>
  <si>
    <t>0241000010 - 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"Интернет" для получения необходимой информации от числа контрольных обращений</t>
  </si>
  <si>
    <t>0241000011 - Наличие возможности направления заявления (жалобы), предложений и отзывов о качестве предоставления социальных услуг: лично в организацию социального обслуживания</t>
  </si>
  <si>
    <t>0241000008 - Наличие дистанционных способов взаимодействия организации и получателей социальных услуг (получение информации, запись на прием и др.): электронная почта, электронные сервисы на официальном сайте организации в сети "Интернет"</t>
  </si>
  <si>
    <t>0241000015 - Наличие информации о порядке подачи жалобы по вопросам качества оказания социальных услуг: на официальном сайте организации социального обслуживания в сети "Интернет"</t>
  </si>
  <si>
    <t>0241000006 - Наличие альтернативной версии официального сайта организации социального обслуживания в сети "Интернет" для инвалидов по зрению</t>
  </si>
  <si>
    <t>0241000003 - "Открытость и прозрачность государственных и муниципальных учреждений" - показатель рейтинга на официальном сайте для размещения информации о государственных и муниципальных учреждениях (www.bus.gov.ru) в сети "Интернет"</t>
  </si>
  <si>
    <t>0241000009 - Доля результативных звонков по телефону в организацию социального обслуживания для получения необходимой информации от числа контрольных звонков</t>
  </si>
  <si>
    <t>0241000013 - Наличие возможности направления заявления (жалобы), предложений и отзывов о качестве предоставления социальных услуг: по телефону/на "горячую линию" уполномоченного исполнительного органа государственной власти в сфере социального обслуживания</t>
  </si>
  <si>
    <t>0241000014 - Наличие информации о порядке подачи жалобы по вопросам качества оказания социальных услуг: в общедоступных местах на информационных стендах в организации социального обслуживания</t>
  </si>
  <si>
    <t>0241000007 - Наличие дистанционных способов взаимодействия организации и получателей социальных услуг (получение информации, запись на прием и др.): телефон</t>
  </si>
  <si>
    <t>0241000012 - Наличие возможности направления заявления (жалобы), предложений и отзывов о качестве предоставления социальных услуг: в электронной форме на официальном сайте организации социального обслуживания в сети "Интернет"</t>
  </si>
  <si>
    <t>0241000005 - Наличие информации о деятельности организации социального обслуживания (в том числе о перечне, порядке и условиях предоставления социальных услуг, тарифах на социальные услуги) на информационных стендах в помещениях организации, размещение ее в брошюрах, буклетах</t>
  </si>
  <si>
    <t>0241000016 - Наличие информации о порядке подачи жалобы по вопросам качества оказания социальных услуг: на официальном сайте уполномоченного исполнительного органа государственной власти в сфере социального обслуживания в сети "Интернет"</t>
  </si>
  <si>
    <t>0241000017 - 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</t>
  </si>
  <si>
    <t>0241000004 - Соответствие информации о деятельности организации социального обслуживания, размещенной на официальном сайте организации социального обслуживания в сети "Интернет", порядку размещения информации на официальном сайте поставщика социальных услуг в сети "Интернет", утверждаемому уполномоченным федеральным органом исполнительной власти согласно части 3 статьи 13 Федерального закона от 28 декабря 2013 г. N 442-ФЗ "Об основах социального обслуживания граждан в Российской Федерации"</t>
  </si>
  <si>
    <t>Показатели</t>
  </si>
  <si>
    <t>1 - критерий открытости и доступности информации об организации</t>
  </si>
  <si>
    <t>0242000001 -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оборудование территории, прилегающей к организации социального обслуживания, с учетом требований доступности для маломобильных получателей услуг (лиц с нарушением функций слуха, зрения и лиц, использующих для передвижения кресла-коляски)</t>
  </si>
  <si>
    <t>0242000004 -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наличие в помещениях организации социального обслуживания видео-, аудио информаторов для лиц с нарушением функций слуха и зрения</t>
  </si>
  <si>
    <t>0242000006 - Доля получателей услуг (в том числе инвалидов и других маломобильных групп получателей услуг), считающих условия оказания услуг доступными, от общего числа опрошенных</t>
  </si>
  <si>
    <t>0242000007 - Укомплектованность организации социального обслуживания специалистами, осуществляющими предоставление социальных услуг</t>
  </si>
  <si>
    <t>0242000008 - Доля получателей социальных услуг, оценивающих благоустройство и содержание помещения организации социального обслуживания и территории, на которой она расположена, как хорошее, от общего числа опрошенных</t>
  </si>
  <si>
    <t>0242000002 -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оборудование входных зон на объектах оценки для маломобильных групп населения</t>
  </si>
  <si>
    <t>0242000003 -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наличие специально оборудованного санитарно-гигиенического помещения</t>
  </si>
  <si>
    <t>0242000005 - Наличие оборудованных помещений для предоставления социальных услуг в соответствии с перечнем социальных услуг, предоставляемых в данной организации социального обслуживания</t>
  </si>
  <si>
    <t>2 - критерий комфортности условий предоставлений услуг и доступности их получения</t>
  </si>
  <si>
    <t>0243000001 - 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</t>
  </si>
  <si>
    <t>0243000002 - Доля получателей социальных услуг, которые ожидали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</si>
  <si>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3 - критерий времени ожидания предоставления услуги</t>
  </si>
  <si>
    <t>0244000002 - 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</t>
  </si>
  <si>
    <t>0244000003 - 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 от общего числа работников</t>
  </si>
  <si>
    <t>0244000001 - Доля получателей социальных услуг (либо их родственников), которые высоко оценивают доброжелательность, вежливость и внимательность работников организации социального обслуживания, от общего числа опрошенных</t>
  </si>
  <si>
    <t>4 - критерий доброжелательности, вежливости, компетентности работников организации</t>
  </si>
  <si>
    <t>0245000006 - Доля получателей социальных услуг, удовлетворенных условиями предоставления социальных услуг, от числа опрошенных, в том числе удовлетворенных предоставлением социально-бытовых, парикмахерских и гигиенических услуг</t>
  </si>
  <si>
    <t>0245000004 - Доля получателей социальных услуг, удовлетворенных условиями предоставления социальных услуг, от числа опрошенных, в том числе удовлетворенных питанием</t>
  </si>
  <si>
    <t>0245000003 - Доля получателей социальных услуг, удовлетворенных условиями предоставления социальных услуг, от числа опрошенных, в том числе удовлетворенных наличием оборудования для предоставления социальных услуг</t>
  </si>
  <si>
    <t>0245000001 - 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</si>
  <si>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>0245000002 - Доля получателей социальных услуг, удовлетворенных условиями предоставления социальных услуг, от числа опрошенных, в том числе удовлетворенных жилым помещением</t>
  </si>
  <si>
    <t>0245000010 - Доля получателей социальных услуг, удовлетворенных условиями предоставления социальных услуг, от числа опрошенных, в том числе удовлетворенных порядком оплаты социальных услуг</t>
  </si>
  <si>
    <t>0245000005 - Доля получателей социальных услуг, удовлетворенных условиями предоставления социальных услуг, от числа опрошенных, в том числе удовлетворенных мебелью, мягким инвентарем</t>
  </si>
  <si>
    <t>0245000011 - Доля получателей социальных услуг, удовлетворенных условиями предоставления социальных услуг, от числа опрошенных, в том числе удовлетворенных конфиденциальностью предоставления социальных услуг</t>
  </si>
  <si>
    <t>0245000009 - Доля получателей социальных услуг, удовлетворенных условиями предоставления социальных услуг, от числа опрошенных, в том числе удовлетворенных санитарным содержанием санитарно-технического оборудования</t>
  </si>
  <si>
    <t>0245000008 - Доля получателей социальных услуг, удовлетворенных условиями предоставления социальных услуг, от числа опрошенных, в том числе удовлетворенных оборудованным для инвалидов санитарно-гигиеническим помещением</t>
  </si>
  <si>
    <t>0245000015 - Доля получателей социальных услуг, удовлетворенных качеством проводимых мероприятий, имеющих групповой характер (оздоровительных, досуговых), от общего числа опрошенных</t>
  </si>
  <si>
    <t>0245000016 - 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</t>
  </si>
  <si>
    <t>0245000007 - Доля получателей социальных услуг, удовлетворенных условиями предоставления социальных услуг, от числа опрошенных, в том числе удовлетворенных хранением личных вещей</t>
  </si>
  <si>
    <t>0245000014 - Доля получателей социальных услуг, удовлетворенных условиями предоставления социальных услуг, от числа опрошенных, в том числе удовлетворенных оперативностью решения вопросов</t>
  </si>
  <si>
    <t>0245000018 - Доля получателей социальных услуг, удовлетворенных условиями предоставления социальных услуг, от числа опрошенных (с учетом показателей 2.1-2.13)</t>
  </si>
  <si>
    <t>0245000013 - Доля получателей социальных услуг, удовлетворенных условиями предоставления социальных услуг, от числа опрошенных, в том числе удовлетворенных периодичностью прихода социальных работников на дом</t>
  </si>
  <si>
    <t>0245000012 - Доля получателей социальных услуг, удовлетворенных условиями предоставления социальных услуг, от числа опрошенных, в том числе удовлетворенных графиком посещений родственниками в организации социального обслуживания</t>
  </si>
  <si>
    <t>0245000017 - 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</t>
  </si>
  <si>
    <t>5 - критерий удовлетворенности качеством оказания услуг</t>
  </si>
  <si>
    <t>Общие критерии оценки</t>
  </si>
  <si>
    <t>По совокупности учреждений, включенных в перечень организаций, подлежащих независимой оценке</t>
  </si>
  <si>
    <t>3103002968-310301001-ОБЛАСТНОЕ ГОСУДАРСТВЕННОЕ БЮДЖЕТНОЕ УЧРЕЖДЕНИЕ СОЦИАЛЬНОГО ОБСЛУЖИВАНИЯ СИСТЕМЫ СОЦИАЛЬНОЙ ЗАЩИТЫ НАСЕЛЕНИЯ СТАЦИОНАРНОГО ТИПА "ГЕРОНТОЛОГИЧЕСКИЙ ЦЕНТР"</t>
  </si>
  <si>
    <t>3103005768-310301001-МУНИЦИПАЛЬНОЕ БЮДЖЕТНОЕ УЧРЕЖДЕНИЕ СИСТЕМЫ СОЦИАЛЬНОЙ ЗАЩИТЫ НАСЕЛЕНИЯ "КОМПЛЕКСНЫЙ ЦЕНТР СОЦИАЛЬНОГО ОБСЛУЖИВАНИЯ НАСЕЛЕНИЯ БОРИСОВСКОГО РАЙОНА"</t>
  </si>
  <si>
    <t>3103010060-310301001-ГОСУДАРСТВЕННОЕ БЮДЖЕТНОЕ СТАЦИОНАРНОЕ УЧРЕЖДЕНИЕ СОЦИАЛЬНОГО ОБСЛУЖИВАНИЯ СИСТЕМЫ СОЦИАЛЬНОЙ ЗАЩИТЫ НАСЕЛЕНИЯ "БОРИСОВСКИЙ ПСИХОНЕВРОЛОГИЧЕСКИЙ ИНТЕРНАТ №1"</t>
  </si>
  <si>
    <t>3103010221-310301001-ГОСУДАРСТВЕННОЕ БЮДЖЕТНОЕ СТАЦИОНАРНОЕ УЧРЕЖДЕНИЕ СОЦИАЛЬНОГО ОБСЛУЖИВАНИЯ СИСТЕМЫ СОЦИАЛЬНОЙ ЗАЩИТЫ НАСЕЛЕНИЯ "БОРИСОВСКИЙ ПСИХОНЕВРОЛОГИЧЕСКИЙ ИНТЕРНАТ"</t>
  </si>
  <si>
    <t>3105004093-310501001-ГОСУДАРСТВЕННОЕ БЮДЖЕТНОЕ СТАЦИОНАРНОЕ УЧРЕЖДЕНИЕ СОЦИАЛЬНОГО ОБСЛУЖИВАНИЯ СИСТЕМЫ СОЦИАЛЬНОЙ ЗАЩИТЫ НАСЕЛЕНИЯ "ВЕЙДЕЛЕВСКИЙ ДОМ-ИНТЕРНАТ ДЛЯ ПРЕСТАРЕЛЫХ И ИНВАЛИДОВ"</t>
  </si>
  <si>
    <t>3105004336-310501001-БЮДЖЕТНОЕ УЧРЕЖДЕНИЕ СОЦИАЛЬНОГО ОБСЛУЖИВАНИЯ СИСТЕМЫ СОЦИАЛЬНОЙ ЗАЩИТЫ НАСЕЛЕНИЯ "КОМПЛЕКСНЫЙ ЦЕНТР СОЦИАЛЬНОГО ОБСЛУЖИВАНИЯ НАСЕЛЕНИЯ" ВЕЙДЕЛЕВСКОГО РАЙОНА</t>
  </si>
  <si>
    <t>3106004755-310601001-МУНИЦИПАЛЬНОЕ БЮДЖЕТНОЕ СТАЦИОНАРНОЕ УЧРЕЖДЕНИЕ СОЦИАЛЬНОГО ОБСЛУЖИВАНИЯ СИСТЕМЫ СОЦИАЛЬНОЙ ЗАЩИТЫ НАСЕЛЕНИЯ «КОМПЛЕКСНЫЙ ЦЕНТР СОЦИАЛЬНОГО ОБСЛУЖИВАНИЯ НАСЕЛЕНИЯ ВОЛОКОНОВСКОГО РАЙОНА»</t>
  </si>
  <si>
    <t>3108002288-310801001-ГОСУДАРСТВЕННОЕ БЮДЖЕТНОЕ СТАЦИОНАРНОЕ УЧРЕЖДЕНИЕ СОЦИАЛЬНОГО ОБСЛУЖИВАНИЯ СИСТЕМЫ СОЦИАЛЬНОЙ ЗАЩИТЫ НАСЕЛЕНИЯ "ГРАЙВОРОНСКИЙ ПСИХОНЕВРОЛОГИЧЕСКИЙ ИНТЕРНАТ"</t>
  </si>
  <si>
    <t>3108008096-310801001-МУНИЦИПАЛЬНОЕ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НАСЕЛЕНИЯ" ГРАЙВОРОНСКОГО РАЙОНА БЕЛГОРОДСКОЙ ОБЛАСТИ</t>
  </si>
  <si>
    <t>3108008307-310801001-ГОСУДАРСТВЕННОЕ БЮДЖЕТНОЕ СТАЦИОНАРНОЕ УЧРЕЖДЕНИЕ СОЦИАЛЬНОГО ОБСЛУЖИВАНИЯ СИСТЕМЫ СОЦИАЛЬНОЙ ЗАЩИТЫ НАСЕЛЕНИЯ "МОКРООРЛОВСКИЙ ДОМ-ИНТЕРНАТ ДЛЯ ПРЕСТАРЕЛЫХ И ИНВАЛИДОВ"</t>
  </si>
  <si>
    <t>3109003189-310901001-ИВНЯНСКОЕ МУНИЦИПАЛЬНОЕ УЧРЕЖДЕНИЕ СОЦИАЛЬНОГО ОБСЛУЖИВАНИЯ НАСЕЛЕНИЯ "ДОМ-ИНТЕРНАТ ДЛЯ ПРЕСТАРЕЛЫХ И ИНВАЛИДОВ "</t>
  </si>
  <si>
    <t>3109005348-310901001-МУНИЦИПАЛЬНОЕ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НАСЕЛЕНИЯ" ИВНЯНСКОГО РАЙОНА БЕЛГОРОДСКОЙ ОБЛАСТИ</t>
  </si>
  <si>
    <t>3110007283-311001001-МУНИЦИПАЛЬНОЕ БЮДЖЕТНОЕ СТАЦИОНАРНОЕ УЧРЕЖДЕНИЕ СОЦИАЛЬНОГО ОБСЛУЖИВАНИЯ СИСТЕМЫ СОЦИАЛЬНОЙ ЗАЩИТЫ НАСЕЛЕНИЯ "КОРОЧАНСКИЙ ДОМ-ИНТЕРНАТ ДЛЯ ПРЕСТАРЕЛЫХ И ИНВАЛИДОВ"</t>
  </si>
  <si>
    <t>3110022059-311001001-МУНИЦИПАЛЬНОЕ БЮДЖЕТНОЕ УЧРЕЖДЕНИЕ СИСТЕМЫ СОЦИАЛЬНОЙ ЗАЩИТЫ НАСЕЛЕНИЯ "КОМПЛЕКСНЫЙ ЦЕНТР СОЦИАЛЬНОГО ОБСЛУЖИВАНИЯ НАСЕЛЕНИЯ КОРОЧАНСКОГО РАЙОНА"</t>
  </si>
  <si>
    <t>3111002640-311101001-МУНИЦИПАЛЬНОЕ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 КРАСНОГВАРДЕЙСКОГО РАЙОНА"</t>
  </si>
  <si>
    <t>3111005426-311101001-МУНИЦИПАЛЬНОЕ БЮДЖЕТНОЕ СТАЦИОНАРНОЕ УЧРЕЖДЕНИЕ СОЦИАЛЬНОГО ОБСЛУЖИВАНИЯ СИСТЕМЫ СОЦИАЛЬНОЙ ЗАЩИТЫ НАСЕЛЕНИЯ "РАЙОННЫЙ ДОМ-ИНТЕРНАТ ДЛЯ ПРЕСТАРЕЛЫХ И ИНВАЛИДОВ"</t>
  </si>
  <si>
    <t>3111504048-311101001-ГОСУДАРСТВЕННОЕ БЮДЖЕТНОЕ СТАЦИОНАРНОЕ УЧРЕЖДЕНИЕ СОЦИАЛЬНОГО ОБСЛУЖИВАНИЯ СИСТЕМЫ СОЦИАЛЬНОЙ ЗАЩИТЫ НАСЕЛЕНИЯ "ЛИВЕНСКИЙ ПСИХОНЕВРОЛОГИЧЕСКИЙ ИНТЕРНАТ"</t>
  </si>
  <si>
    <t>3112002435-311201001-МУНИЦИПАЛЬНОЕ БЮДЖЕТНОЕ СТАЦИОНАРНОЕ УЧРЕЖДЕНИЕ СОЦИАЛЬНОГО ОБСЛУЖИВАНИЯ СИСТЕМЫ СОЦИАЛЬНОЙ ЗАЩИТЫ НАСЕЛЕНИЯ "КРАСНЕНСКИЙ ДОМ МИЛОСЕРДИЯ" ВО ИМЯ СВЯТОЙ БЛАЖЕННОЙ КСЕНИИ ПЕТЕРБУРГСКОЙ</t>
  </si>
  <si>
    <t>3112262881-311201001-МУНИЦИПАЛЬНОЕ БЮДЖЕТНОЕ УЧРЕЖДЕНИЕ СИСТЕМЫ СОЦИАЛЬНОЙ ЗАЩИТЫ НАСЕЛЕНИЯ "КОМПЛЕКСНЫЙ ЦЕНТР СОЦИАЛЬНОГО ОБСЛУЖИВАНИЯ НАСЕЛЕНИЯ" КРАСНЕНСКОГО РАЙОНА БЕЛГОРОДСКОЙ ОБЛАСТИ</t>
  </si>
  <si>
    <t>3113001875-311301001-МУНИЦИПАЛЬНОЕ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НАСЕЛЕНИЯ" КРАСНОЯРУЖСКОГО РАЙОНА</t>
  </si>
  <si>
    <t>3114003385-311401001-ГОСУДАРСТВЕННОЕ БЮДЖЕТНОЕ СТАЦИОНАРНОЕ УЧРЕЖДЕНИЕ СОЦИАЛЬНОГО ОБСЛУЖИВАНИЯ СИСТЕМЫ СОЦИАЛЬНОЙ ЗАЩИТЫ НАСЕЛЕНИЯ "НОВООСКОЛЬСКИЙ ДОМ - ИНТЕРНАТ  ДЛЯ ПРЕСТАРЕЛЫХ И ИНВАЛИДОВ"</t>
  </si>
  <si>
    <t>3114010897-311401001-МУНИЦИПАЛЬНОЕ КАЗЕННОЕ УЧРЕЖДЕНИЕ СОЦИАЛЬНОГО ОБСЛУЖИВАНИЯ СИСТЕМЫ СОЦИАЛЬНОЙ ЗАЩИТЫ НАСЕЛЕНИЯ "КОМПЛЕКСНЫЙ ЦЕНТР СОЦИАЛЬНОГО ОБСЛУЖИВАНИЯ НАСЕЛЕНИЯ НОВООСКОЛЬСКОГО РАЙОНА"</t>
  </si>
  <si>
    <t>3115002627-311501001-ГОСУДАРСТВЕННОЕ БЮДЖЕТНОЕ СТАЦИОНАРНОЕ УЧРЕЖДЕНИЕ СОЦИАЛЬНОГО ОБСЛУЖИВАНИЯ СИСТЕМЫ СОЦИАЛЬНОЙ ЗАЩИТЫ НАСЕЛЕНИЯ "ПРОХОРОВСКИЙ ДОМ-ИНТЕРНАТ ДЛЯ ПРЕСТАРЕЛЫХ И ИНВАЛИДОВ ИМЕНИ ПОЧЕТНОГО ГРАЖДАНИНА БЕЛГОРОДСКОЙ ОБЛАСТИ М.А. ДЕРКАЧ"</t>
  </si>
  <si>
    <t>3115006558-311501001-МУНИЦИПАЛЬНОЕ БЮДЖЕТНОЕ УЧРЕЖДЕНИЕ "КОМПЛЕКСНЫЙ ЦЕНТР СОЦИАЛЬНОГО ОБСЛУЖИВАНИЯ НАСЕЛЕНИЯ ПРОХОРОВСКОГО РАЙОНА"</t>
  </si>
  <si>
    <t>3116006173-311601001-МУНИЦИПАЛЬНОЕ БЮДЖЕТНОЕ УЧРЕЖДЕНИЕ СИСТЕМЫ СОЦИАЛЬНОЙ ЗАЩИТЫ НАСЕЛЕНИЯ "КОМПЛЕКСНЫЙ ЦЕНТР СОЦИАЛЬНОГО ОБСЛУЖИВАНИЯ НАСЕЛЕНИЯ РАКИТЯНСКОГО РАЙОНА"</t>
  </si>
  <si>
    <t>3117002478-311701001-ГОСУДАРСТВЕННОЕ БЮДЖЕТНОЕ СТАЦИОНАРНОЕ УЧРЕЖДЕНИЕ СОЦИАЛЬНОГО ОБСЛУЖИВАНИЯ СИСТЕМЫ СОЦИАЛЬНОЙ ЗАЩИТЫ НАСЕЛЕНИЯ "РОВЕНЬСКИЙ ДОМ-ИНТЕРНАТ ДЛЯ ПРЕСТАРЕЛЫХ И ИНВАЛИДОВ"</t>
  </si>
  <si>
    <t>3117006017-311701001-МУНИЦИПАЛЬНОЕ БЮДЖЕТНОЕ УЧРЕЖДЕНИЕ  СОЦИАЛЬНОГО ОБСЛУЖИВАНИЯ СИСТЕМЫ СОЦИАЛЬНОЙ ЗАЩИТЫ НАСЕЛЕНИЯ "КОМПЛЕКСНЫЙ ЦЕНТР СОЦИАЛЬНОГО ОБСЛУЖИВАНИЯ НАСЕЛЕНИЯ РОВЕНЬСКОГО РАЙОНА"</t>
  </si>
  <si>
    <t>3119008203-311901001-МУНИЦИПАЛЬНОЕ БЮДЖЕТНОЕ УЧРЕЖДЕНИЕ "КОМПЛЕКСНЫЙ ЦЕНТР СОЦИАЛЬНОГО ОБСЛУЖИВАНИЯ НАСЕЛЕНИЯ ЧЕРНЯНСКОГО РАЙОНА"</t>
  </si>
  <si>
    <t>3120002750-312001001-ГОСУДАРСТВЕННОЕ БЮДЖЕТНОЕ СТАЦИОНАРНОЕ УЧРЕЖДЕНИЕ СОЦИАЛЬНОГО ОБСЛУЖИВАНИЯ СИСТЕМЫ СОЦИАЛЬНОЙ ЗАЩИТЫ НАСЕЛЕНИЯ "БОЛЬШЕТРОИЦКИЙ ДЕТСКИЙ ДОМ-ИНТЕРНАТ ДЛЯ УМСТВЕННО ОТСТАЛЫХ ДЕТЕЙ"</t>
  </si>
  <si>
    <t>3120100718-312001001-МУНИЦИПАЛЬНОЕ БЮДЖЕТНОЕ УЧРЕЖДЕНИЕ СИСТЕМЫ СОЦИАЛЬНОЙ ЗАЩИТЫ НАСЕЛЕНИЯ "КОМПЛЕКСНЫЙ ЦЕНТР СОЦИАЛЬНОГО ОБСЛУЖИВАНИЯ НАСЕЛЕНИЯ ШЕБЕКИНСКОГО РАЙОНА"</t>
  </si>
  <si>
    <t>3121000272-312101001-ГОСУДАРСТВЕННОЕ БЮДЖЕТНОЕ СТАЦИОНАРНОЕ УЧРЕЖДЕНИЕ СОЦИАЛЬНОГО ОБСЛУЖИВАНИЯ СИСТЕМЫ СОЦИАЛЬНОЙ ЗАЩИТЫ НАСЕЛЕНИЯ "ТОМАРОВСКИЙ ПСИХОНЕВРОЛОГИЧЕСКИЙ ИНТЕРНАТ"</t>
  </si>
  <si>
    <t>3121002600-312101001-МУНИЦИПАЛЬНОЕ БЮДЖЕТНОЕ СТАЦИОНАРНОЕ УЧРЕЖДЕНИЕ СОЦИАЛЬНОГО ОБСЛУЖИВАНИЯ СИСТЕМЫ СОЦИАЛЬНОЙ ЗАЩИТЫ НАСЕЛЕНИЯ "ЯКОВЛЕВСКИЙ ДОМ-ИНТЕРНАТ ДЛЯ ПРЕСТАРЕЛЫХ И ИНВАЛИДОВ"</t>
  </si>
  <si>
    <t>3121184220-312101001-МУНИЦИПАЛЬНОЕ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НАСЕЛЕНИЯ" ЯКОВЛЕВСКОГО РАЙОНА</t>
  </si>
  <si>
    <t>3122507403-312201001-ГОСУДАРСТВЕННОЕ БЮДЖЕТНОЕ СТАЦИОНАРНОЕ УЧРЕЖДЕНИЕ СОЦИАЛЬНОГО ОБСЛУЖИВАНИЯ СИСТЕМЫ СОЦИАЛЬНОЙ ЗАЩИТЫ НАСЕЛЕНИЯ "ИЛОВСКИЙ ДОМ-ИНТЕРНАТ ДЛЯ ПРЕСТАРЕЛЫХ И ИНВАЛИДОВ"</t>
  </si>
  <si>
    <t>3122508157-312201001-БЮДЖЕТНОЕ УЧРЕЖДЕНИЕ СОЦИАЛЬНОГО ОБСЛУЖИВАНИЯ СИСТЕМЫ СОЦИАЛЬНОЙ ЗАЩИТЫ НАСЕЛЕНИЯ "КОМПЛЕКСНЫЙ ЦЕНТР СОЦИАЛЬНОГО ОБСЛУЖИВАНИЯ НАСЕЛЕНИЯ" АЛЕКСЕЕВСКОГО РАЙОНА</t>
  </si>
  <si>
    <t>3123052124-312301001-ОБЛАСТНОЕ СПЕЦИАЛИЗИРОВАННОЕ ГОСУДАРСТВЕННОЕ БЮДЖЕТНОЕ УЧРЕЖДЕНИЕ СОЦИАЛЬНОГО ОБСЛУЖИВАНИЯ СИСТЕМЫ СОЦИАЛЬНОЙ ЗАЩИТЫ НАСЕЛЕНИЯ "ОБЛАСТНОЙ СОЦИАЛЬНО-РЕАБИЛИТАЦИОННЫЙ ЦЕНТР ДЛЯ НЕСОВЕРШЕННОЛЕТНИХ"</t>
  </si>
  <si>
    <t>3123085401-312301001-МУНИЦИПАЛЬНОЕ БЮДЖЕТНОЕ УЧРЕЖДЕНИЕ "ГОРОДСКОЙ ЦЕНТР РЕАБИЛИТАЦИИ ДЛЯ ПРЕСТАРЕЛЫХ И ИНВАЛИДОВ"</t>
  </si>
  <si>
    <t>3123139777-312301001-ОБЛАСТНОЕ ГОСУДАРСТВЕННОЕ БЮДЖЕТНОЕ УЧРЕЖДЕНИЕ "ЦЕНТР СОЦИАЛЬНОЙ РЕАБИЛИТАЦИИ ИНВАЛИДОВ"</t>
  </si>
  <si>
    <t>3123181401-310201001-МУНИЦИПАЛЬНОЕ БЮДЖЕТНОЕ  УЧРЕЖДЕНИЕ "КОМПЛЕКСНЫЙ ЦЕНТР СОЦИАЛЬНОГО ОБСЛУЖИВАНИЯ НАСЕЛЕНИЯ" БЕЛГОРОДСКОГО РАЙОНА</t>
  </si>
  <si>
    <t>3123305495-312301001-ОБЛАСТНОЕ ГОСУДАРСТВЕННОЕ БЮДЖЕТНОЕ УЧРЕЖДЕНИЕ "БЕЛГОРОДСКИЙ ОБЛАСТНОЙ РЕСУРСНО-КОНСУЛЬТАЦИОННЫЙ ЦЕНТР ПО РАБОТЕ С СЕМЬЕЙ И ДЕТЬМИ"</t>
  </si>
  <si>
    <t>3123333164-312301001-МУНИЦИПАЛЬНОЕ БЮДЖЕТНОЕ УЧРЕЖДЕНИЕ "КОМПЛЕКСНЫЙ ЦЕНТР СОЦИАЛЬНОГО ОБСЛУЖИВАНИЯ НАСЕЛЕНИЯ ГОРОДА БЕЛГОРОДА"</t>
  </si>
  <si>
    <t>3126005637-312601001-ГОСУДАРСТВЕННОЕ БЮДЖЕТНОЕ СТАЦИОНАРНОЕ УЧРЕЖДЕНИЕ СОЦИАЛЬНОГО ОБСЛУЖИВАНИЯ СИСТЕМЫ СОЦИАЛЬНОЙ ЗАЩИТЫ НАСЕЛЕНИЯ "СПЕЦИАЛЬНЫЙ ДОМ-ИНТЕРНАТ ДЛЯ ПРЕСТАРЕЛЫХ И ИНВАЛИДОВ"</t>
  </si>
  <si>
    <t>3126017329-312601001-МУНИЦИПАЛЬНОЕ БЮДЖЕТНОЕ УЧРЕЖДЕНИЕ "КОМПЛЕКСНЫЙ ЦЕНТР СОЦИАЛЬНОГО ОБСЛУЖИВАНИЯ НАСЕЛЕНИЯ ГОРОДА ВАЛУЙКИ И ВАЛУЙСКОГО РАЙОНА"</t>
  </si>
  <si>
    <t>3127011457-312701001-МУНИЦИПАЛЬНОЕ БЮДЖЕТНОЕ УЧРЕЖДЕНИЕ "КОМПЛЕКСНЫЙ ЦЕНТР СОЦИАЛЬНОГО ОБСЛУЖИВАНИЯ НАСЕЛЕНИЯ"</t>
  </si>
  <si>
    <t>3127505223-312701001-ГОСУДАРСТВЕННОЕ БЮДЖЕТНОЕ СТАЦИОНАРНОЕ УЧРЕЖДЕНИЕ СОЦИАЛЬНОГО ОБСЛУЖИВАНИЯ СИСТЕМЫ СОЦИАЛЬНОЙ ЗАЩИТЫ НАСЕЛЕНИЯ "СКОРОДНЯНСКИЙ ДОМ-ИНТЕРНАТ ДЛЯ ПРЕСТАРЕЛЫХ И ИНВАЛИДОВ"</t>
  </si>
  <si>
    <t>3128018945-312801001-ГОСУДАРСТВЕННОЕ БЮДЖЕТНОЕ СТАЦИОНАРНОЕ УЧРЕЖДЕНИЕ СОЦИАЛЬНОГО ОБСЛУЖИВАНИЯ СИСТЕМЫ СОЦИАЛЬНОЙ ЗАЩИТЫ НАСЕЛЕНИЯ "СТАРООСКОЛЬСКИЙ ДОМ-ИНТЕРНАТ ДЛЯ ПРЕСТАРЕЛЫХ И ИНВАЛИДОВ"</t>
  </si>
  <si>
    <t>3128075894-312801001-МУНИЦИПАЛЬНОЕ БЮДЖЕТНОЕ УЧРЕЖДЕНИЕ "КОМПЛЕКСНЫЙ ЦЕНТР СОЦИАЛЬНОГО ОБСЛУЖИВАНИЯ НАСЕЛЕНИЯ"</t>
  </si>
  <si>
    <t>3129003229-312001001-ГОСУДАРСТВЕННОЕ БЮДЖЕТНОЕ СТАЦИОНАРНОЕ УЧРЕЖДЕНИЕ СОЦИАЛЬНОГО ОБСЛУЖИВАНИЯ СИСТЕМЫ СОЦИАЛЬНОЙ ЗАЩИТЫ НАСЕЛЕНИЯ "ШЕБЕКИНСКИЙ ДОМ-ИНТЕРНАТ ДЛЯ ПРЕСТАРЕЛЫХ И ИНВАЛИДОВ"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</si>
</sst>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8"/>
      <name val="Times New Roman"/>
    </font>
    <font>
      <i/>
      <sz val="12"/>
      <color indexed="8"/>
      <name val="Times New Roman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2" fontId="2" fillId="6" borderId="1" xfId="0" applyNumberFormat="1" applyFont="1" applyFill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5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1"/>
  <sheetViews>
    <sheetView tabSelected="1" zoomScale="60" zoomScaleNormal="60" workbookViewId="0">
      <selection activeCell="AJ18" sqref="AJ18"/>
    </sheetView>
  </sheetViews>
  <sheetFormatPr defaultColWidth="17.140625" defaultRowHeight="15.75" customHeight="1" x14ac:dyDescent="0.25"/>
  <cols>
    <col min="1" max="1" width="8" customWidth="1"/>
    <col min="2" max="2" width="56" customWidth="1"/>
    <col min="30" max="30" width="14.28515625" customWidth="1"/>
  </cols>
  <sheetData>
    <row r="1" spans="1:56" ht="15.75" customHeight="1" x14ac:dyDescent="0.25">
      <c r="A1" s="13" t="s">
        <v>0</v>
      </c>
      <c r="B1" s="13"/>
      <c r="C1" s="13"/>
      <c r="D1" s="13"/>
    </row>
    <row r="2" spans="1:56" ht="15.75" customHeight="1" x14ac:dyDescent="0.25">
      <c r="A2" s="17" t="s">
        <v>1</v>
      </c>
      <c r="B2" s="17"/>
    </row>
    <row r="3" spans="1:56" ht="15.75" customHeight="1" x14ac:dyDescent="0.25">
      <c r="A3" s="13" t="s">
        <v>2</v>
      </c>
      <c r="B3" s="13"/>
      <c r="C3" s="17" t="s">
        <v>3</v>
      </c>
      <c r="D3" s="17"/>
      <c r="E3" s="17"/>
    </row>
    <row r="4" spans="1:56" ht="15.75" customHeight="1" x14ac:dyDescent="0.25">
      <c r="A4" s="13" t="s">
        <v>4</v>
      </c>
      <c r="B4" s="13"/>
      <c r="C4" s="17" t="s">
        <v>5</v>
      </c>
      <c r="D4" s="17"/>
      <c r="E4" s="17"/>
    </row>
    <row r="5" spans="1:56" ht="15.75" customHeight="1" x14ac:dyDescent="0.25">
      <c r="A5" s="13" t="s">
        <v>6</v>
      </c>
      <c r="B5" s="13"/>
      <c r="C5" s="1" t="s">
        <v>7</v>
      </c>
    </row>
    <row r="7" spans="1:56" ht="15.75" customHeight="1" x14ac:dyDescent="0.25">
      <c r="A7" s="14" t="s">
        <v>8</v>
      </c>
      <c r="B7" s="14"/>
      <c r="C7" s="14"/>
      <c r="D7" s="14"/>
      <c r="E7" s="14"/>
    </row>
    <row r="8" spans="1:56" ht="15.75" customHeight="1" x14ac:dyDescent="0.25">
      <c r="A8" s="15" t="s">
        <v>9</v>
      </c>
      <c r="B8" s="15" t="s">
        <v>10</v>
      </c>
      <c r="C8" s="15" t="s">
        <v>11</v>
      </c>
      <c r="D8" s="16" t="s">
        <v>67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ht="15.75" customHeight="1" x14ac:dyDescent="0.25">
      <c r="A9" s="15"/>
      <c r="B9" s="15"/>
      <c r="C9" s="15"/>
      <c r="D9" s="12" t="s">
        <v>12</v>
      </c>
      <c r="E9" s="12" t="s">
        <v>13</v>
      </c>
      <c r="F9" s="12" t="s">
        <v>31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 t="s">
        <v>40</v>
      </c>
      <c r="W9" s="12"/>
      <c r="X9" s="12"/>
      <c r="Y9" s="12"/>
      <c r="Z9" s="12"/>
      <c r="AA9" s="12"/>
      <c r="AB9" s="12"/>
      <c r="AC9" s="12"/>
      <c r="AD9" s="12"/>
      <c r="AE9" s="12" t="s">
        <v>43</v>
      </c>
      <c r="AF9" s="12"/>
      <c r="AG9" s="12"/>
      <c r="AH9" s="12" t="s">
        <v>47</v>
      </c>
      <c r="AI9" s="12"/>
      <c r="AJ9" s="12"/>
      <c r="AK9" s="12"/>
      <c r="AL9" s="12" t="s">
        <v>66</v>
      </c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56" ht="15.75" customHeight="1" x14ac:dyDescent="0.25">
      <c r="A10" s="15"/>
      <c r="B10" s="15"/>
      <c r="C10" s="15"/>
      <c r="D10" s="12"/>
      <c r="E10" s="12"/>
      <c r="F10" s="11" t="s">
        <v>30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 t="s">
        <v>30</v>
      </c>
      <c r="W10" s="11"/>
      <c r="X10" s="11"/>
      <c r="Y10" s="11"/>
      <c r="Z10" s="11"/>
      <c r="AA10" s="11"/>
      <c r="AB10" s="11"/>
      <c r="AC10" s="11"/>
      <c r="AD10" s="11"/>
      <c r="AE10" s="11" t="s">
        <v>30</v>
      </c>
      <c r="AF10" s="11"/>
      <c r="AG10" s="11"/>
      <c r="AH10" s="11" t="s">
        <v>30</v>
      </c>
      <c r="AI10" s="11"/>
      <c r="AJ10" s="11"/>
      <c r="AK10" s="11"/>
      <c r="AL10" s="11" t="s">
        <v>30</v>
      </c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ht="311.25" customHeight="1" x14ac:dyDescent="0.25">
      <c r="A11" s="15"/>
      <c r="B11" s="15"/>
      <c r="C11" s="15"/>
      <c r="D11" s="12"/>
      <c r="E11" s="12"/>
      <c r="F11" s="2" t="s">
        <v>14</v>
      </c>
      <c r="G11" s="3" t="s">
        <v>15</v>
      </c>
      <c r="H11" s="3" t="s">
        <v>16</v>
      </c>
      <c r="I11" s="3" t="s">
        <v>17</v>
      </c>
      <c r="J11" s="3" t="s">
        <v>18</v>
      </c>
      <c r="K11" s="3" t="s">
        <v>19</v>
      </c>
      <c r="L11" s="3" t="s">
        <v>20</v>
      </c>
      <c r="M11" s="3" t="s">
        <v>21</v>
      </c>
      <c r="N11" s="3" t="s">
        <v>22</v>
      </c>
      <c r="O11" s="3" t="s">
        <v>23</v>
      </c>
      <c r="P11" s="3" t="s">
        <v>24</v>
      </c>
      <c r="Q11" s="3" t="s">
        <v>25</v>
      </c>
      <c r="R11" s="3" t="s">
        <v>26</v>
      </c>
      <c r="S11" s="3" t="s">
        <v>27</v>
      </c>
      <c r="T11" s="3" t="s">
        <v>28</v>
      </c>
      <c r="U11" s="3" t="s">
        <v>29</v>
      </c>
      <c r="V11" s="2" t="s">
        <v>14</v>
      </c>
      <c r="W11" s="3" t="s">
        <v>32</v>
      </c>
      <c r="X11" s="3" t="s">
        <v>33</v>
      </c>
      <c r="Y11" s="3" t="s">
        <v>34</v>
      </c>
      <c r="Z11" s="3" t="s">
        <v>35</v>
      </c>
      <c r="AA11" s="3" t="s">
        <v>36</v>
      </c>
      <c r="AB11" s="3" t="s">
        <v>37</v>
      </c>
      <c r="AC11" s="3" t="s">
        <v>38</v>
      </c>
      <c r="AD11" s="3" t="s">
        <v>39</v>
      </c>
      <c r="AE11" s="2" t="s">
        <v>14</v>
      </c>
      <c r="AF11" s="3" t="s">
        <v>41</v>
      </c>
      <c r="AG11" s="3" t="s">
        <v>42</v>
      </c>
      <c r="AH11" s="2" t="s">
        <v>14</v>
      </c>
      <c r="AI11" s="3" t="s">
        <v>44</v>
      </c>
      <c r="AJ11" s="3" t="s">
        <v>45</v>
      </c>
      <c r="AK11" s="3" t="s">
        <v>46</v>
      </c>
      <c r="AL11" s="2" t="s">
        <v>14</v>
      </c>
      <c r="AM11" s="3" t="s">
        <v>48</v>
      </c>
      <c r="AN11" s="3" t="s">
        <v>49</v>
      </c>
      <c r="AO11" s="3" t="s">
        <v>50</v>
      </c>
      <c r="AP11" s="3" t="s">
        <v>51</v>
      </c>
      <c r="AQ11" s="3" t="s">
        <v>52</v>
      </c>
      <c r="AR11" s="3" t="s">
        <v>53</v>
      </c>
      <c r="AS11" s="3" t="s">
        <v>54</v>
      </c>
      <c r="AT11" s="3" t="s">
        <v>55</v>
      </c>
      <c r="AU11" s="3" t="s">
        <v>56</v>
      </c>
      <c r="AV11" s="3" t="s">
        <v>57</v>
      </c>
      <c r="AW11" s="3" t="s">
        <v>58</v>
      </c>
      <c r="AX11" s="3" t="s">
        <v>59</v>
      </c>
      <c r="AY11" s="3" t="s">
        <v>60</v>
      </c>
      <c r="AZ11" s="3" t="s">
        <v>61</v>
      </c>
      <c r="BA11" s="3" t="s">
        <v>62</v>
      </c>
      <c r="BB11" s="3" t="s">
        <v>63</v>
      </c>
      <c r="BC11" s="3" t="s">
        <v>64</v>
      </c>
      <c r="BD11" s="3" t="s">
        <v>65</v>
      </c>
    </row>
    <row r="12" spans="1:56" ht="47.25" customHeight="1" x14ac:dyDescent="0.25">
      <c r="A12" s="10" t="s">
        <v>68</v>
      </c>
      <c r="B12" s="10"/>
      <c r="C12" s="5">
        <f>AVERAGE(C13:C60)</f>
        <v>31.383333333333329</v>
      </c>
      <c r="D12" s="5">
        <f t="shared" ref="D12:BD12" si="0">AVERAGE(D13:D60)</f>
        <v>31.383333333333329</v>
      </c>
      <c r="E12" s="5">
        <f t="shared" si="0"/>
        <v>31.383333333333329</v>
      </c>
      <c r="F12" s="5">
        <f t="shared" si="0"/>
        <v>13.801666666666669</v>
      </c>
      <c r="G12" s="5">
        <f t="shared" si="0"/>
        <v>0.69395833333333334</v>
      </c>
      <c r="H12" s="5">
        <f t="shared" si="0"/>
        <v>0.95833333333333337</v>
      </c>
      <c r="I12" s="5">
        <f t="shared" si="0"/>
        <v>0.97916666666666663</v>
      </c>
      <c r="J12" s="5">
        <f t="shared" si="0"/>
        <v>0.96875</v>
      </c>
      <c r="K12" s="5">
        <f t="shared" si="0"/>
        <v>0.72916666666666663</v>
      </c>
      <c r="L12" s="5">
        <f t="shared" si="0"/>
        <v>0.96875</v>
      </c>
      <c r="M12" s="5">
        <f t="shared" si="0"/>
        <v>0.84104166666666658</v>
      </c>
      <c r="N12" s="5">
        <f t="shared" si="0"/>
        <v>0.95833333333333337</v>
      </c>
      <c r="O12" s="5">
        <f t="shared" si="0"/>
        <v>0.95833333333333337</v>
      </c>
      <c r="P12" s="5">
        <f t="shared" si="0"/>
        <v>1</v>
      </c>
      <c r="Q12" s="5">
        <f t="shared" si="0"/>
        <v>0.95833333333333337</v>
      </c>
      <c r="R12" s="5">
        <f t="shared" si="0"/>
        <v>1</v>
      </c>
      <c r="S12" s="5">
        <f t="shared" si="0"/>
        <v>0.97916666666666663</v>
      </c>
      <c r="T12" s="5">
        <f t="shared" si="0"/>
        <v>1</v>
      </c>
      <c r="U12" s="5">
        <f t="shared" si="0"/>
        <v>0.97499999999999998</v>
      </c>
      <c r="V12" s="5">
        <f t="shared" si="0"/>
        <v>4.9602083333333322</v>
      </c>
      <c r="W12" s="5">
        <f t="shared" si="0"/>
        <v>0.98076923076923073</v>
      </c>
      <c r="X12" s="5">
        <f t="shared" si="0"/>
        <v>0.51923076923076927</v>
      </c>
      <c r="Y12" s="5">
        <f t="shared" si="0"/>
        <v>0.98075000000000012</v>
      </c>
      <c r="Z12" s="5">
        <f t="shared" si="0"/>
        <v>0.9195833333333332</v>
      </c>
      <c r="AA12" s="5">
        <f t="shared" si="0"/>
        <v>0.99299999999999999</v>
      </c>
      <c r="AB12" s="5">
        <f t="shared" si="0"/>
        <v>1</v>
      </c>
      <c r="AC12" s="5">
        <f t="shared" si="0"/>
        <v>0.96153846153846156</v>
      </c>
      <c r="AD12" s="5">
        <f t="shared" si="0"/>
        <v>0.96153846153846156</v>
      </c>
      <c r="AE12" s="5">
        <f t="shared" si="0"/>
        <v>0.84541666666666659</v>
      </c>
      <c r="AF12" s="5">
        <f t="shared" si="0"/>
        <v>0.65280000000000005</v>
      </c>
      <c r="AG12" s="5">
        <f t="shared" si="0"/>
        <v>0.97040000000000004</v>
      </c>
      <c r="AH12" s="5">
        <f t="shared" si="0"/>
        <v>1.9581250000000001</v>
      </c>
      <c r="AI12" s="5">
        <f t="shared" si="0"/>
        <v>0.99574999999999991</v>
      </c>
      <c r="AJ12" s="5">
        <f t="shared" si="0"/>
        <v>0.29499999999999998</v>
      </c>
      <c r="AK12" s="5">
        <f t="shared" si="0"/>
        <v>1</v>
      </c>
      <c r="AL12" s="5">
        <f t="shared" si="0"/>
        <v>9.8179166666666671</v>
      </c>
      <c r="AM12" s="5">
        <f t="shared" si="0"/>
        <v>0.989375</v>
      </c>
      <c r="AN12" s="5">
        <f t="shared" si="0"/>
        <v>1</v>
      </c>
      <c r="AO12" s="5">
        <f t="shared" si="0"/>
        <v>0.98111111111111116</v>
      </c>
      <c r="AP12" s="5">
        <f t="shared" si="0"/>
        <v>0.98899999999999988</v>
      </c>
      <c r="AQ12" s="5">
        <f t="shared" si="0"/>
        <v>0.98499999999999999</v>
      </c>
      <c r="AR12" s="5">
        <f t="shared" si="0"/>
        <v>0.95099999999999985</v>
      </c>
      <c r="AS12" s="5">
        <f t="shared" si="0"/>
        <v>0.98499999999999999</v>
      </c>
      <c r="AT12" s="5">
        <f t="shared" si="0"/>
        <v>0.96526315789473682</v>
      </c>
      <c r="AU12" s="5">
        <f t="shared" si="0"/>
        <v>1</v>
      </c>
      <c r="AV12" s="5">
        <f t="shared" si="0"/>
        <v>0.92222222222222228</v>
      </c>
      <c r="AW12" s="5">
        <f t="shared" si="0"/>
        <v>0.97555555555555573</v>
      </c>
      <c r="AX12" s="5">
        <f t="shared" si="0"/>
        <v>1</v>
      </c>
      <c r="AY12" s="5">
        <f t="shared" si="0"/>
        <v>0.989375</v>
      </c>
      <c r="AZ12" s="5">
        <f t="shared" si="0"/>
        <v>0.97225000000000006</v>
      </c>
      <c r="BA12" s="5"/>
      <c r="BB12" s="5">
        <f t="shared" si="0"/>
        <v>0.94954545454545458</v>
      </c>
      <c r="BC12" s="5">
        <f t="shared" si="0"/>
        <v>0.989375</v>
      </c>
      <c r="BD12" s="5">
        <f t="shared" si="0"/>
        <v>0.99574999999999991</v>
      </c>
    </row>
    <row r="13" spans="1:56" ht="47.25" customHeight="1" x14ac:dyDescent="0.25">
      <c r="A13" s="4">
        <v>1</v>
      </c>
      <c r="B13" s="9" t="s">
        <v>69</v>
      </c>
      <c r="C13" s="5">
        <f>SUM(E13)</f>
        <v>36.730000000000004</v>
      </c>
      <c r="D13" s="5">
        <f>SUM(F13,V13,AE13,AH13,AL13)</f>
        <v>36.730000000000004</v>
      </c>
      <c r="E13" s="5">
        <f>SUM(F13,V13,AE13,AH13,AL13)</f>
        <v>36.730000000000004</v>
      </c>
      <c r="F13" s="5">
        <f>SUM(G13:U13)</f>
        <v>13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0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0</v>
      </c>
      <c r="V13" s="5">
        <f>SUM(W13:AD13)</f>
        <v>6.8599999999999994</v>
      </c>
      <c r="W13" s="7">
        <v>1</v>
      </c>
      <c r="X13" s="7">
        <v>0</v>
      </c>
      <c r="Y13" s="7">
        <v>0.86</v>
      </c>
      <c r="Z13" s="7">
        <v>1</v>
      </c>
      <c r="AA13" s="7">
        <v>1</v>
      </c>
      <c r="AB13" s="7">
        <v>1</v>
      </c>
      <c r="AC13" s="7">
        <v>1</v>
      </c>
      <c r="AD13" s="7">
        <v>1</v>
      </c>
      <c r="AE13" s="5">
        <f>SUM(AF13:AG13)</f>
        <v>1.77</v>
      </c>
      <c r="AF13" s="7">
        <v>0.82</v>
      </c>
      <c r="AG13" s="7">
        <v>0.95</v>
      </c>
      <c r="AH13" s="5">
        <f>SUM(AI13:AK13)</f>
        <v>2.0499999999999998</v>
      </c>
      <c r="AI13" s="7">
        <v>1</v>
      </c>
      <c r="AJ13" s="7">
        <v>0.05</v>
      </c>
      <c r="AK13" s="7">
        <v>1</v>
      </c>
      <c r="AL13" s="5">
        <f>SUM(AM13:BD13)</f>
        <v>13.05</v>
      </c>
      <c r="AM13" s="7"/>
      <c r="AN13" s="7">
        <v>1</v>
      </c>
      <c r="AO13" s="7">
        <v>1</v>
      </c>
      <c r="AP13" s="7">
        <v>1</v>
      </c>
      <c r="AQ13" s="7">
        <v>0.9</v>
      </c>
      <c r="AR13" s="7">
        <v>0.9</v>
      </c>
      <c r="AS13" s="7">
        <v>0.9</v>
      </c>
      <c r="AT13" s="7">
        <v>1</v>
      </c>
      <c r="AU13" s="7">
        <v>1</v>
      </c>
      <c r="AV13" s="7">
        <v>0.77</v>
      </c>
      <c r="AW13" s="7">
        <v>0.73</v>
      </c>
      <c r="AX13" s="7">
        <v>1</v>
      </c>
      <c r="AY13" s="7"/>
      <c r="AZ13" s="7">
        <v>0.95</v>
      </c>
      <c r="BA13" s="6">
        <v>0.9</v>
      </c>
      <c r="BB13" s="7"/>
      <c r="BC13" s="7"/>
      <c r="BD13" s="7">
        <v>1</v>
      </c>
    </row>
    <row r="14" spans="1:56" ht="47.25" customHeight="1" x14ac:dyDescent="0.25">
      <c r="A14" s="4">
        <v>2</v>
      </c>
      <c r="B14" s="9" t="s">
        <v>70</v>
      </c>
      <c r="C14" s="5">
        <f t="shared" ref="C14:C60" si="1">SUM(E14)</f>
        <v>29.22</v>
      </c>
      <c r="D14" s="5">
        <f t="shared" ref="D14:D60" si="2">SUM(F14,V14,AE14,AH14,AL14)</f>
        <v>29.22</v>
      </c>
      <c r="E14" s="5">
        <f t="shared" ref="E14:E60" si="3">SUM(F14,V14,AE14,AH14,AL14)</f>
        <v>29.22</v>
      </c>
      <c r="F14" s="5">
        <f t="shared" ref="F14:F60" si="4">SUM(G14:U14)</f>
        <v>15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5">
        <f t="shared" ref="V14:V60" si="5">SUM(W14:AD14)</f>
        <v>2.54</v>
      </c>
      <c r="W14" s="7"/>
      <c r="X14" s="7"/>
      <c r="Y14" s="7">
        <v>1</v>
      </c>
      <c r="Z14" s="7">
        <v>0.54</v>
      </c>
      <c r="AA14" s="7">
        <v>1</v>
      </c>
      <c r="AB14" s="7"/>
      <c r="AC14" s="7"/>
      <c r="AD14" s="7"/>
      <c r="AE14" s="5">
        <f t="shared" ref="AE14:AE60" si="6">SUM(AF14:AG14)</f>
        <v>1.5</v>
      </c>
      <c r="AF14" s="7">
        <v>0.5</v>
      </c>
      <c r="AG14" s="7">
        <v>1</v>
      </c>
      <c r="AH14" s="5">
        <f t="shared" ref="AH14:AH60" si="7">SUM(AI14:AK14)</f>
        <v>2.3200000000000003</v>
      </c>
      <c r="AI14" s="7">
        <v>1</v>
      </c>
      <c r="AJ14" s="7">
        <v>0.32</v>
      </c>
      <c r="AK14" s="7">
        <v>1</v>
      </c>
      <c r="AL14" s="5">
        <f t="shared" ref="AL14:AL60" si="8">SUM(AM14:BD14)</f>
        <v>7.8599999999999994</v>
      </c>
      <c r="AM14" s="7"/>
      <c r="AN14" s="7"/>
      <c r="AO14" s="7"/>
      <c r="AP14" s="7">
        <v>1</v>
      </c>
      <c r="AQ14" s="7"/>
      <c r="AR14" s="7">
        <v>0.86</v>
      </c>
      <c r="AS14" s="7"/>
      <c r="AT14" s="7">
        <v>1</v>
      </c>
      <c r="AU14" s="7"/>
      <c r="AV14" s="7"/>
      <c r="AW14" s="7"/>
      <c r="AX14" s="7">
        <v>1</v>
      </c>
      <c r="AY14" s="7"/>
      <c r="AZ14" s="7">
        <v>1</v>
      </c>
      <c r="BA14" s="6">
        <v>1</v>
      </c>
      <c r="BB14" s="7">
        <v>1</v>
      </c>
      <c r="BC14" s="7"/>
      <c r="BD14" s="7">
        <v>1</v>
      </c>
    </row>
    <row r="15" spans="1:56" ht="47.25" customHeight="1" x14ac:dyDescent="0.25">
      <c r="A15" s="4">
        <v>3</v>
      </c>
      <c r="B15" s="9" t="s">
        <v>71</v>
      </c>
      <c r="C15" s="5">
        <f t="shared" si="1"/>
        <v>20.89</v>
      </c>
      <c r="D15" s="5">
        <f t="shared" si="2"/>
        <v>20.89</v>
      </c>
      <c r="E15" s="5">
        <f t="shared" si="3"/>
        <v>20.89</v>
      </c>
      <c r="F15" s="5">
        <f t="shared" si="4"/>
        <v>14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/>
      <c r="U15" s="7">
        <v>1</v>
      </c>
      <c r="V15" s="5">
        <f t="shared" si="5"/>
        <v>5.7</v>
      </c>
      <c r="W15" s="7">
        <v>1</v>
      </c>
      <c r="X15" s="7">
        <v>1</v>
      </c>
      <c r="Y15" s="7"/>
      <c r="Z15" s="7">
        <v>0.7</v>
      </c>
      <c r="AA15" s="7"/>
      <c r="AB15" s="7">
        <v>1</v>
      </c>
      <c r="AC15" s="7">
        <v>1</v>
      </c>
      <c r="AD15" s="7">
        <v>1</v>
      </c>
      <c r="AE15" s="5">
        <f t="shared" si="6"/>
        <v>0</v>
      </c>
      <c r="AF15" s="7"/>
      <c r="AG15" s="7"/>
      <c r="AH15" s="5">
        <f t="shared" si="7"/>
        <v>0.19</v>
      </c>
      <c r="AI15" s="7"/>
      <c r="AJ15" s="7">
        <v>0.19</v>
      </c>
      <c r="AK15" s="7"/>
      <c r="AL15" s="5">
        <f t="shared" si="8"/>
        <v>1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>
        <v>1</v>
      </c>
      <c r="AY15" s="7"/>
      <c r="AZ15" s="7"/>
      <c r="BA15" s="6"/>
      <c r="BB15" s="7"/>
      <c r="BC15" s="7"/>
      <c r="BD15" s="7"/>
    </row>
    <row r="16" spans="1:56" ht="47.25" customHeight="1" x14ac:dyDescent="0.25">
      <c r="A16" s="4">
        <v>4</v>
      </c>
      <c r="B16" s="9" t="s">
        <v>72</v>
      </c>
      <c r="C16" s="5">
        <f t="shared" si="1"/>
        <v>21.35</v>
      </c>
      <c r="D16" s="5">
        <f t="shared" si="2"/>
        <v>21.35</v>
      </c>
      <c r="E16" s="5">
        <f t="shared" si="3"/>
        <v>21.35</v>
      </c>
      <c r="F16" s="5">
        <f t="shared" si="4"/>
        <v>14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/>
      <c r="U16" s="7">
        <v>1</v>
      </c>
      <c r="V16" s="5">
        <f t="shared" si="5"/>
        <v>6</v>
      </c>
      <c r="W16" s="7">
        <v>1</v>
      </c>
      <c r="X16" s="7">
        <v>1</v>
      </c>
      <c r="Y16" s="7"/>
      <c r="Z16" s="7">
        <v>1</v>
      </c>
      <c r="AA16" s="7"/>
      <c r="AB16" s="7">
        <v>1</v>
      </c>
      <c r="AC16" s="7">
        <v>1</v>
      </c>
      <c r="AD16" s="7">
        <v>1</v>
      </c>
      <c r="AE16" s="5">
        <f t="shared" si="6"/>
        <v>0</v>
      </c>
      <c r="AF16" s="7"/>
      <c r="AG16" s="7"/>
      <c r="AH16" s="5">
        <f t="shared" si="7"/>
        <v>0.35</v>
      </c>
      <c r="AI16" s="7"/>
      <c r="AJ16" s="7">
        <v>0.35</v>
      </c>
      <c r="AK16" s="7"/>
      <c r="AL16" s="5">
        <f t="shared" si="8"/>
        <v>1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>
        <v>1</v>
      </c>
      <c r="AY16" s="7"/>
      <c r="AZ16" s="7"/>
      <c r="BA16" s="6"/>
      <c r="BB16" s="7"/>
      <c r="BC16" s="7"/>
      <c r="BD16" s="7"/>
    </row>
    <row r="17" spans="1:56" ht="47.25" customHeight="1" x14ac:dyDescent="0.25">
      <c r="A17" s="4">
        <v>5</v>
      </c>
      <c r="B17" s="9" t="s">
        <v>73</v>
      </c>
      <c r="C17" s="5">
        <f t="shared" si="1"/>
        <v>35.76</v>
      </c>
      <c r="D17" s="5">
        <f t="shared" si="2"/>
        <v>35.76</v>
      </c>
      <c r="E17" s="5">
        <f t="shared" si="3"/>
        <v>35.76</v>
      </c>
      <c r="F17" s="5">
        <f t="shared" si="4"/>
        <v>9.52</v>
      </c>
      <c r="G17" s="7">
        <v>0</v>
      </c>
      <c r="H17" s="7">
        <v>0</v>
      </c>
      <c r="I17" s="7">
        <v>1</v>
      </c>
      <c r="J17" s="7">
        <v>1</v>
      </c>
      <c r="K17" s="7">
        <v>0</v>
      </c>
      <c r="L17" s="7">
        <v>1</v>
      </c>
      <c r="M17" s="7">
        <v>0.52</v>
      </c>
      <c r="N17" s="7">
        <v>0</v>
      </c>
      <c r="O17" s="7">
        <v>1</v>
      </c>
      <c r="P17" s="7">
        <v>1</v>
      </c>
      <c r="Q17" s="7">
        <v>0</v>
      </c>
      <c r="R17" s="7">
        <v>1</v>
      </c>
      <c r="S17" s="7">
        <v>1</v>
      </c>
      <c r="T17" s="7">
        <v>1</v>
      </c>
      <c r="U17" s="7">
        <v>1</v>
      </c>
      <c r="V17" s="5">
        <f t="shared" si="5"/>
        <v>6.98</v>
      </c>
      <c r="W17" s="7">
        <v>1</v>
      </c>
      <c r="X17" s="7">
        <v>0</v>
      </c>
      <c r="Y17" s="7">
        <v>1</v>
      </c>
      <c r="Z17" s="7">
        <v>0.98</v>
      </c>
      <c r="AA17" s="7">
        <v>1</v>
      </c>
      <c r="AB17" s="7">
        <v>1</v>
      </c>
      <c r="AC17" s="7">
        <v>1</v>
      </c>
      <c r="AD17" s="7">
        <v>1</v>
      </c>
      <c r="AE17" s="5">
        <f t="shared" si="6"/>
        <v>0</v>
      </c>
      <c r="AF17" s="7"/>
      <c r="AG17" s="7"/>
      <c r="AH17" s="5">
        <f t="shared" si="7"/>
        <v>2.2599999999999998</v>
      </c>
      <c r="AI17" s="7">
        <v>1</v>
      </c>
      <c r="AJ17" s="7">
        <v>0.26</v>
      </c>
      <c r="AK17" s="7">
        <v>1</v>
      </c>
      <c r="AL17" s="5">
        <f t="shared" si="8"/>
        <v>17</v>
      </c>
      <c r="AM17" s="7">
        <v>1</v>
      </c>
      <c r="AN17" s="7">
        <v>1</v>
      </c>
      <c r="AO17" s="7">
        <v>1</v>
      </c>
      <c r="AP17" s="7">
        <v>1</v>
      </c>
      <c r="AQ17" s="7">
        <v>1</v>
      </c>
      <c r="AR17" s="7">
        <v>1</v>
      </c>
      <c r="AS17" s="7">
        <v>1</v>
      </c>
      <c r="AT17" s="7">
        <v>1</v>
      </c>
      <c r="AU17" s="7">
        <v>1</v>
      </c>
      <c r="AV17" s="7">
        <v>1</v>
      </c>
      <c r="AW17" s="7">
        <v>1</v>
      </c>
      <c r="AX17" s="7">
        <v>1</v>
      </c>
      <c r="AY17" s="7">
        <v>1</v>
      </c>
      <c r="AZ17" s="7">
        <v>1</v>
      </c>
      <c r="BA17" s="6">
        <v>1</v>
      </c>
      <c r="BB17" s="7"/>
      <c r="BC17" s="7">
        <v>1</v>
      </c>
      <c r="BD17" s="7">
        <v>1</v>
      </c>
    </row>
    <row r="18" spans="1:56" ht="47.25" customHeight="1" x14ac:dyDescent="0.25">
      <c r="A18" s="4">
        <v>6</v>
      </c>
      <c r="B18" s="9" t="s">
        <v>74</v>
      </c>
      <c r="C18" s="5">
        <f t="shared" si="1"/>
        <v>29.66</v>
      </c>
      <c r="D18" s="5">
        <f t="shared" si="2"/>
        <v>29.66</v>
      </c>
      <c r="E18" s="5">
        <f t="shared" si="3"/>
        <v>29.66</v>
      </c>
      <c r="F18" s="5">
        <f t="shared" si="4"/>
        <v>14.9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1</v>
      </c>
      <c r="U18" s="7">
        <v>0.9</v>
      </c>
      <c r="V18" s="5">
        <f t="shared" si="5"/>
        <v>2.89</v>
      </c>
      <c r="W18" s="7"/>
      <c r="X18" s="7"/>
      <c r="Y18" s="7">
        <v>1</v>
      </c>
      <c r="Z18" s="7">
        <v>1</v>
      </c>
      <c r="AA18" s="7">
        <v>0.89</v>
      </c>
      <c r="AB18" s="7"/>
      <c r="AC18" s="7"/>
      <c r="AD18" s="7"/>
      <c r="AE18" s="5">
        <f t="shared" si="6"/>
        <v>1.5</v>
      </c>
      <c r="AF18" s="7">
        <v>0.5</v>
      </c>
      <c r="AG18" s="7">
        <v>1</v>
      </c>
      <c r="AH18" s="5">
        <f t="shared" si="7"/>
        <v>2.48</v>
      </c>
      <c r="AI18" s="7">
        <v>1</v>
      </c>
      <c r="AJ18" s="7">
        <v>0.48</v>
      </c>
      <c r="AK18" s="7">
        <v>1</v>
      </c>
      <c r="AL18" s="5">
        <f t="shared" si="8"/>
        <v>7.89</v>
      </c>
      <c r="AM18" s="7"/>
      <c r="AN18" s="7"/>
      <c r="AO18" s="7"/>
      <c r="AP18" s="7">
        <v>1</v>
      </c>
      <c r="AQ18" s="7"/>
      <c r="AR18" s="7">
        <v>1</v>
      </c>
      <c r="AS18" s="7"/>
      <c r="AT18" s="7">
        <v>1</v>
      </c>
      <c r="AU18" s="7"/>
      <c r="AV18" s="7"/>
      <c r="AW18" s="7"/>
      <c r="AX18" s="7">
        <v>1</v>
      </c>
      <c r="AY18" s="7"/>
      <c r="AZ18" s="7">
        <v>1</v>
      </c>
      <c r="BA18" s="6">
        <v>1</v>
      </c>
      <c r="BB18" s="7">
        <v>0.89</v>
      </c>
      <c r="BC18" s="7"/>
      <c r="BD18" s="7">
        <v>1</v>
      </c>
    </row>
    <row r="19" spans="1:56" ht="47.25" customHeight="1" x14ac:dyDescent="0.25">
      <c r="A19" s="4">
        <v>7</v>
      </c>
      <c r="B19" s="9" t="s">
        <v>75</v>
      </c>
      <c r="C19" s="5">
        <f t="shared" si="1"/>
        <v>24.08</v>
      </c>
      <c r="D19" s="5">
        <f t="shared" si="2"/>
        <v>24.08</v>
      </c>
      <c r="E19" s="5">
        <f t="shared" si="3"/>
        <v>24.08</v>
      </c>
      <c r="F19" s="5">
        <f t="shared" si="4"/>
        <v>12</v>
      </c>
      <c r="G19" s="7">
        <v>0</v>
      </c>
      <c r="H19" s="7">
        <v>1</v>
      </c>
      <c r="I19" s="7">
        <v>1</v>
      </c>
      <c r="J19" s="7">
        <v>1</v>
      </c>
      <c r="K19" s="7">
        <v>0</v>
      </c>
      <c r="L19" s="7">
        <v>1</v>
      </c>
      <c r="M19" s="7">
        <v>0</v>
      </c>
      <c r="N19" s="7">
        <v>1</v>
      </c>
      <c r="O19" s="7">
        <v>1</v>
      </c>
      <c r="P19" s="7">
        <v>1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5">
        <f t="shared" si="5"/>
        <v>2.9699999999999998</v>
      </c>
      <c r="W19" s="7"/>
      <c r="X19" s="7"/>
      <c r="Y19" s="7">
        <v>1</v>
      </c>
      <c r="Z19" s="7">
        <v>0.97</v>
      </c>
      <c r="AA19" s="7">
        <v>1</v>
      </c>
      <c r="AB19" s="7"/>
      <c r="AC19" s="7"/>
      <c r="AD19" s="7"/>
      <c r="AE19" s="5">
        <f t="shared" si="6"/>
        <v>2</v>
      </c>
      <c r="AF19" s="7">
        <v>1</v>
      </c>
      <c r="AG19" s="7">
        <v>1</v>
      </c>
      <c r="AH19" s="5">
        <f t="shared" si="7"/>
        <v>2.4</v>
      </c>
      <c r="AI19" s="7">
        <v>1</v>
      </c>
      <c r="AJ19" s="7">
        <v>0.4</v>
      </c>
      <c r="AK19" s="7">
        <v>1</v>
      </c>
      <c r="AL19" s="5">
        <f t="shared" si="8"/>
        <v>4.71</v>
      </c>
      <c r="AM19" s="7"/>
      <c r="AN19" s="7"/>
      <c r="AO19" s="7"/>
      <c r="AP19" s="7">
        <v>1</v>
      </c>
      <c r="AQ19" s="7"/>
      <c r="AR19" s="7">
        <v>0.71</v>
      </c>
      <c r="AS19" s="7"/>
      <c r="AT19" s="7">
        <v>0</v>
      </c>
      <c r="AU19" s="7"/>
      <c r="AV19" s="7"/>
      <c r="AW19" s="7"/>
      <c r="AX19" s="7">
        <v>1</v>
      </c>
      <c r="AY19" s="7"/>
      <c r="AZ19" s="7">
        <v>0</v>
      </c>
      <c r="BA19" s="6">
        <v>1</v>
      </c>
      <c r="BB19" s="7">
        <v>0</v>
      </c>
      <c r="BC19" s="7"/>
      <c r="BD19" s="7">
        <v>1</v>
      </c>
    </row>
    <row r="20" spans="1:56" ht="47.25" customHeight="1" x14ac:dyDescent="0.25">
      <c r="A20" s="4">
        <v>8</v>
      </c>
      <c r="B20" s="9" t="s">
        <v>76</v>
      </c>
      <c r="C20" s="5">
        <f t="shared" si="1"/>
        <v>19.130000000000003</v>
      </c>
      <c r="D20" s="5">
        <f t="shared" si="2"/>
        <v>19.130000000000003</v>
      </c>
      <c r="E20" s="5">
        <f t="shared" si="3"/>
        <v>19.130000000000003</v>
      </c>
      <c r="F20" s="5">
        <f t="shared" si="4"/>
        <v>13.18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0.18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/>
      <c r="U20" s="7">
        <v>1</v>
      </c>
      <c r="V20" s="5">
        <f t="shared" si="5"/>
        <v>4.8499999999999996</v>
      </c>
      <c r="W20" s="7">
        <v>1</v>
      </c>
      <c r="X20" s="7">
        <v>0</v>
      </c>
      <c r="Y20" s="7"/>
      <c r="Z20" s="7">
        <v>0.85</v>
      </c>
      <c r="AA20" s="7"/>
      <c r="AB20" s="7">
        <v>1</v>
      </c>
      <c r="AC20" s="7">
        <v>1</v>
      </c>
      <c r="AD20" s="7">
        <v>1</v>
      </c>
      <c r="AE20" s="5">
        <f t="shared" si="6"/>
        <v>0</v>
      </c>
      <c r="AF20" s="7"/>
      <c r="AG20" s="7"/>
      <c r="AH20" s="5">
        <f t="shared" si="7"/>
        <v>0.1</v>
      </c>
      <c r="AI20" s="7"/>
      <c r="AJ20" s="7">
        <v>0.1</v>
      </c>
      <c r="AK20" s="7"/>
      <c r="AL20" s="5">
        <f t="shared" si="8"/>
        <v>1</v>
      </c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>
        <v>1</v>
      </c>
      <c r="AY20" s="7"/>
      <c r="AZ20" s="7"/>
      <c r="BA20" s="6"/>
      <c r="BB20" s="7"/>
      <c r="BC20" s="7"/>
      <c r="BD20" s="7"/>
    </row>
    <row r="21" spans="1:56" ht="47.25" customHeight="1" x14ac:dyDescent="0.25">
      <c r="A21" s="4">
        <v>9</v>
      </c>
      <c r="B21" s="9" t="s">
        <v>77</v>
      </c>
      <c r="C21" s="5">
        <f t="shared" si="1"/>
        <v>26.509999999999998</v>
      </c>
      <c r="D21" s="5">
        <f t="shared" si="2"/>
        <v>26.509999999999998</v>
      </c>
      <c r="E21" s="5">
        <f t="shared" si="3"/>
        <v>26.509999999999998</v>
      </c>
      <c r="F21" s="5">
        <f t="shared" si="4"/>
        <v>12.06</v>
      </c>
      <c r="G21" s="7">
        <v>0</v>
      </c>
      <c r="H21" s="7">
        <v>1</v>
      </c>
      <c r="I21" s="7">
        <v>1</v>
      </c>
      <c r="J21" s="7">
        <v>1</v>
      </c>
      <c r="K21" s="7">
        <v>0</v>
      </c>
      <c r="L21" s="7">
        <v>1</v>
      </c>
      <c r="M21" s="7">
        <v>0.16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0.9</v>
      </c>
      <c r="V21" s="5">
        <f t="shared" si="5"/>
        <v>2.7800000000000002</v>
      </c>
      <c r="W21" s="7"/>
      <c r="X21" s="7"/>
      <c r="Y21" s="7">
        <v>1</v>
      </c>
      <c r="Z21" s="7">
        <v>0.78</v>
      </c>
      <c r="AA21" s="7">
        <v>1</v>
      </c>
      <c r="AB21" s="7"/>
      <c r="AC21" s="7"/>
      <c r="AD21" s="7"/>
      <c r="AE21" s="5">
        <f t="shared" si="6"/>
        <v>1.5</v>
      </c>
      <c r="AF21" s="7">
        <v>0.5</v>
      </c>
      <c r="AG21" s="7">
        <v>1</v>
      </c>
      <c r="AH21" s="5">
        <f t="shared" si="7"/>
        <v>2.17</v>
      </c>
      <c r="AI21" s="7">
        <v>1</v>
      </c>
      <c r="AJ21" s="7">
        <v>0.17</v>
      </c>
      <c r="AK21" s="7">
        <v>1</v>
      </c>
      <c r="AL21" s="5">
        <f t="shared" si="8"/>
        <v>8</v>
      </c>
      <c r="AM21" s="7"/>
      <c r="AN21" s="7"/>
      <c r="AO21" s="7"/>
      <c r="AP21" s="7">
        <v>1</v>
      </c>
      <c r="AQ21" s="7"/>
      <c r="AR21" s="7">
        <v>1</v>
      </c>
      <c r="AS21" s="7"/>
      <c r="AT21" s="7">
        <v>1</v>
      </c>
      <c r="AU21" s="7"/>
      <c r="AV21" s="7"/>
      <c r="AW21" s="7"/>
      <c r="AX21" s="7">
        <v>1</v>
      </c>
      <c r="AY21" s="7"/>
      <c r="AZ21" s="7">
        <v>1</v>
      </c>
      <c r="BA21" s="6">
        <v>1</v>
      </c>
      <c r="BB21" s="7">
        <v>1</v>
      </c>
      <c r="BC21" s="7"/>
      <c r="BD21" s="7">
        <v>1</v>
      </c>
    </row>
    <row r="22" spans="1:56" ht="47.25" customHeight="1" x14ac:dyDescent="0.25">
      <c r="A22" s="4">
        <v>10</v>
      </c>
      <c r="B22" s="9" t="s">
        <v>78</v>
      </c>
      <c r="C22" s="5">
        <f t="shared" si="1"/>
        <v>42.769999999999996</v>
      </c>
      <c r="D22" s="5">
        <f t="shared" si="2"/>
        <v>42.769999999999996</v>
      </c>
      <c r="E22" s="5">
        <f t="shared" si="3"/>
        <v>42.769999999999996</v>
      </c>
      <c r="F22" s="5">
        <f t="shared" si="4"/>
        <v>15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5">
        <f t="shared" si="5"/>
        <v>8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5">
        <f t="shared" si="6"/>
        <v>0</v>
      </c>
      <c r="AF22" s="7"/>
      <c r="AG22" s="7"/>
      <c r="AH22" s="5">
        <f t="shared" si="7"/>
        <v>2.77</v>
      </c>
      <c r="AI22" s="7">
        <v>1</v>
      </c>
      <c r="AJ22" s="7">
        <v>0.77</v>
      </c>
      <c r="AK22" s="7">
        <v>1</v>
      </c>
      <c r="AL22" s="5">
        <f t="shared" si="8"/>
        <v>17</v>
      </c>
      <c r="AM22" s="7">
        <v>1</v>
      </c>
      <c r="AN22" s="7">
        <v>1</v>
      </c>
      <c r="AO22" s="7">
        <v>1</v>
      </c>
      <c r="AP22" s="7">
        <v>1</v>
      </c>
      <c r="AQ22" s="7">
        <v>1</v>
      </c>
      <c r="AR22" s="7">
        <v>1</v>
      </c>
      <c r="AS22" s="7">
        <v>1</v>
      </c>
      <c r="AT22" s="7">
        <v>1</v>
      </c>
      <c r="AU22" s="7">
        <v>1</v>
      </c>
      <c r="AV22" s="7">
        <v>1</v>
      </c>
      <c r="AW22" s="7">
        <v>1</v>
      </c>
      <c r="AX22" s="7">
        <v>1</v>
      </c>
      <c r="AY22" s="7">
        <v>1</v>
      </c>
      <c r="AZ22" s="7">
        <v>1</v>
      </c>
      <c r="BA22" s="6">
        <v>1</v>
      </c>
      <c r="BB22" s="7"/>
      <c r="BC22" s="7">
        <v>1</v>
      </c>
      <c r="BD22" s="7">
        <v>1</v>
      </c>
    </row>
    <row r="23" spans="1:56" ht="47.25" customHeight="1" x14ac:dyDescent="0.25">
      <c r="A23" s="4">
        <v>11</v>
      </c>
      <c r="B23" s="9" t="s">
        <v>79</v>
      </c>
      <c r="C23" s="5">
        <f t="shared" si="1"/>
        <v>40.090000000000003</v>
      </c>
      <c r="D23" s="5">
        <f t="shared" si="2"/>
        <v>40.090000000000003</v>
      </c>
      <c r="E23" s="5">
        <f t="shared" si="3"/>
        <v>40.090000000000003</v>
      </c>
      <c r="F23" s="5">
        <f t="shared" si="4"/>
        <v>14</v>
      </c>
      <c r="G23" s="7">
        <v>1</v>
      </c>
      <c r="H23" s="7">
        <v>1</v>
      </c>
      <c r="I23" s="7">
        <v>1</v>
      </c>
      <c r="J23" s="7">
        <v>1</v>
      </c>
      <c r="K23" s="7">
        <v>0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5">
        <f t="shared" si="5"/>
        <v>6.84</v>
      </c>
      <c r="W23" s="7">
        <v>1</v>
      </c>
      <c r="X23" s="7">
        <v>0</v>
      </c>
      <c r="Y23" s="7">
        <v>1</v>
      </c>
      <c r="Z23" s="7">
        <v>0.84</v>
      </c>
      <c r="AA23" s="7">
        <v>1</v>
      </c>
      <c r="AB23" s="7">
        <v>1</v>
      </c>
      <c r="AC23" s="7">
        <v>1</v>
      </c>
      <c r="AD23" s="7">
        <v>1</v>
      </c>
      <c r="AE23" s="5">
        <f t="shared" si="6"/>
        <v>0</v>
      </c>
      <c r="AF23" s="7"/>
      <c r="AG23" s="7"/>
      <c r="AH23" s="5">
        <f t="shared" si="7"/>
        <v>2.25</v>
      </c>
      <c r="AI23" s="7">
        <v>1</v>
      </c>
      <c r="AJ23" s="7">
        <v>0.25</v>
      </c>
      <c r="AK23" s="7">
        <v>1</v>
      </c>
      <c r="AL23" s="5">
        <f t="shared" si="8"/>
        <v>17</v>
      </c>
      <c r="AM23" s="7">
        <v>1</v>
      </c>
      <c r="AN23" s="7">
        <v>1</v>
      </c>
      <c r="AO23" s="7">
        <v>1</v>
      </c>
      <c r="AP23" s="7">
        <v>1</v>
      </c>
      <c r="AQ23" s="7">
        <v>1</v>
      </c>
      <c r="AR23" s="7">
        <v>1</v>
      </c>
      <c r="AS23" s="7">
        <v>1</v>
      </c>
      <c r="AT23" s="7">
        <v>1</v>
      </c>
      <c r="AU23" s="7">
        <v>1</v>
      </c>
      <c r="AV23" s="7">
        <v>1</v>
      </c>
      <c r="AW23" s="7">
        <v>1</v>
      </c>
      <c r="AX23" s="7">
        <v>1</v>
      </c>
      <c r="AY23" s="7">
        <v>1</v>
      </c>
      <c r="AZ23" s="7">
        <v>1</v>
      </c>
      <c r="BA23" s="6">
        <v>1</v>
      </c>
      <c r="BB23" s="7"/>
      <c r="BC23" s="7">
        <v>1</v>
      </c>
      <c r="BD23" s="7">
        <v>1</v>
      </c>
    </row>
    <row r="24" spans="1:56" ht="47.25" customHeight="1" x14ac:dyDescent="0.25">
      <c r="A24" s="4">
        <v>12</v>
      </c>
      <c r="B24" s="9" t="s">
        <v>80</v>
      </c>
      <c r="C24" s="5">
        <f t="shared" si="1"/>
        <v>25.34</v>
      </c>
      <c r="D24" s="5">
        <f t="shared" si="2"/>
        <v>25.34</v>
      </c>
      <c r="E24" s="5">
        <f t="shared" si="3"/>
        <v>25.34</v>
      </c>
      <c r="F24" s="5">
        <f t="shared" si="4"/>
        <v>10.199999999999999</v>
      </c>
      <c r="G24" s="7">
        <v>1</v>
      </c>
      <c r="H24" s="7">
        <v>0</v>
      </c>
      <c r="I24" s="7">
        <v>1</v>
      </c>
      <c r="J24" s="7">
        <v>1</v>
      </c>
      <c r="K24" s="7">
        <v>0</v>
      </c>
      <c r="L24" s="7">
        <v>1</v>
      </c>
      <c r="M24" s="7">
        <v>0.2</v>
      </c>
      <c r="N24" s="7">
        <v>0</v>
      </c>
      <c r="O24" s="7">
        <v>1</v>
      </c>
      <c r="P24" s="7">
        <v>1</v>
      </c>
      <c r="Q24" s="7">
        <v>0</v>
      </c>
      <c r="R24" s="7">
        <v>1</v>
      </c>
      <c r="S24" s="7">
        <v>1</v>
      </c>
      <c r="T24" s="7">
        <v>1</v>
      </c>
      <c r="U24" s="7">
        <v>1</v>
      </c>
      <c r="V24" s="5">
        <f t="shared" si="5"/>
        <v>3</v>
      </c>
      <c r="W24" s="7"/>
      <c r="X24" s="7"/>
      <c r="Y24" s="7">
        <v>1</v>
      </c>
      <c r="Z24" s="7">
        <v>1</v>
      </c>
      <c r="AA24" s="7">
        <v>1</v>
      </c>
      <c r="AB24" s="7"/>
      <c r="AC24" s="7"/>
      <c r="AD24" s="7"/>
      <c r="AE24" s="5">
        <f t="shared" si="6"/>
        <v>1.3199999999999998</v>
      </c>
      <c r="AF24" s="7">
        <v>0.5</v>
      </c>
      <c r="AG24" s="7">
        <v>0.82</v>
      </c>
      <c r="AH24" s="5">
        <f t="shared" si="7"/>
        <v>3</v>
      </c>
      <c r="AI24" s="7">
        <v>1</v>
      </c>
      <c r="AJ24" s="7">
        <v>1</v>
      </c>
      <c r="AK24" s="7">
        <v>1</v>
      </c>
      <c r="AL24" s="5">
        <f t="shared" si="8"/>
        <v>7.82</v>
      </c>
      <c r="AM24" s="7"/>
      <c r="AN24" s="7"/>
      <c r="AO24" s="7"/>
      <c r="AP24" s="7">
        <v>1</v>
      </c>
      <c r="AQ24" s="7"/>
      <c r="AR24" s="7">
        <v>0.82</v>
      </c>
      <c r="AS24" s="7"/>
      <c r="AT24" s="7">
        <v>1</v>
      </c>
      <c r="AU24" s="7"/>
      <c r="AV24" s="7"/>
      <c r="AW24" s="7"/>
      <c r="AX24" s="7">
        <v>1</v>
      </c>
      <c r="AY24" s="7"/>
      <c r="AZ24" s="7">
        <v>1</v>
      </c>
      <c r="BA24" s="6">
        <v>1</v>
      </c>
      <c r="BB24" s="7">
        <v>1</v>
      </c>
      <c r="BC24" s="7"/>
      <c r="BD24" s="7">
        <v>1</v>
      </c>
    </row>
    <row r="25" spans="1:56" ht="47.25" customHeight="1" x14ac:dyDescent="0.25">
      <c r="A25" s="4">
        <v>13</v>
      </c>
      <c r="B25" s="9" t="s">
        <v>81</v>
      </c>
      <c r="C25" s="5">
        <f t="shared" si="1"/>
        <v>40.200000000000003</v>
      </c>
      <c r="D25" s="5">
        <f t="shared" si="2"/>
        <v>40.200000000000003</v>
      </c>
      <c r="E25" s="5">
        <f t="shared" si="3"/>
        <v>40.200000000000003</v>
      </c>
      <c r="F25" s="5">
        <f t="shared" si="4"/>
        <v>15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5">
        <f t="shared" si="5"/>
        <v>7</v>
      </c>
      <c r="W25" s="7">
        <v>1</v>
      </c>
      <c r="X25" s="7">
        <v>0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7">
        <v>1</v>
      </c>
      <c r="AE25" s="5">
        <f t="shared" si="6"/>
        <v>0</v>
      </c>
      <c r="AF25" s="7"/>
      <c r="AG25" s="7"/>
      <c r="AH25" s="5">
        <f t="shared" si="7"/>
        <v>2.2000000000000002</v>
      </c>
      <c r="AI25" s="7">
        <v>1</v>
      </c>
      <c r="AJ25" s="7">
        <v>0.2</v>
      </c>
      <c r="AK25" s="7">
        <v>1</v>
      </c>
      <c r="AL25" s="5">
        <f t="shared" si="8"/>
        <v>16</v>
      </c>
      <c r="AM25" s="7">
        <v>1</v>
      </c>
      <c r="AN25" s="7">
        <v>1</v>
      </c>
      <c r="AO25" s="7">
        <v>1</v>
      </c>
      <c r="AP25" s="7">
        <v>1</v>
      </c>
      <c r="AQ25" s="7">
        <v>1</v>
      </c>
      <c r="AR25" s="7">
        <v>1</v>
      </c>
      <c r="AS25" s="7">
        <v>1</v>
      </c>
      <c r="AT25" s="7">
        <v>1</v>
      </c>
      <c r="AU25" s="7">
        <v>1</v>
      </c>
      <c r="AV25" s="7">
        <v>0</v>
      </c>
      <c r="AW25" s="7">
        <v>1</v>
      </c>
      <c r="AX25" s="7">
        <v>1</v>
      </c>
      <c r="AY25" s="7">
        <v>1</v>
      </c>
      <c r="AZ25" s="7">
        <v>1</v>
      </c>
      <c r="BA25" s="6">
        <v>1</v>
      </c>
      <c r="BB25" s="7"/>
      <c r="BC25" s="7">
        <v>1</v>
      </c>
      <c r="BD25" s="7">
        <v>1</v>
      </c>
    </row>
    <row r="26" spans="1:56" ht="47.25" customHeight="1" x14ac:dyDescent="0.25">
      <c r="A26" s="4">
        <v>14</v>
      </c>
      <c r="B26" s="9" t="s">
        <v>82</v>
      </c>
      <c r="C26" s="5">
        <f t="shared" si="1"/>
        <v>29.81</v>
      </c>
      <c r="D26" s="5">
        <f t="shared" si="2"/>
        <v>29.81</v>
      </c>
      <c r="E26" s="5">
        <f t="shared" si="3"/>
        <v>29.81</v>
      </c>
      <c r="F26" s="5">
        <f t="shared" si="4"/>
        <v>15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5">
        <f t="shared" si="5"/>
        <v>3</v>
      </c>
      <c r="W26" s="7"/>
      <c r="X26" s="7"/>
      <c r="Y26" s="7">
        <v>1</v>
      </c>
      <c r="Z26" s="7">
        <v>1</v>
      </c>
      <c r="AA26" s="7">
        <v>1</v>
      </c>
      <c r="AB26" s="7"/>
      <c r="AC26" s="7"/>
      <c r="AD26" s="7"/>
      <c r="AE26" s="5">
        <f t="shared" si="6"/>
        <v>1.4</v>
      </c>
      <c r="AF26" s="7">
        <v>0.5</v>
      </c>
      <c r="AG26" s="7">
        <v>0.9</v>
      </c>
      <c r="AH26" s="5">
        <f t="shared" si="7"/>
        <v>2.41</v>
      </c>
      <c r="AI26" s="7">
        <v>1</v>
      </c>
      <c r="AJ26" s="7">
        <v>0.41</v>
      </c>
      <c r="AK26" s="7">
        <v>1</v>
      </c>
      <c r="AL26" s="5">
        <f t="shared" si="8"/>
        <v>8</v>
      </c>
      <c r="AM26" s="7"/>
      <c r="AN26" s="7"/>
      <c r="AO26" s="7"/>
      <c r="AP26" s="7">
        <v>1</v>
      </c>
      <c r="AQ26" s="7"/>
      <c r="AR26" s="7">
        <v>1</v>
      </c>
      <c r="AS26" s="7"/>
      <c r="AT26" s="7">
        <v>1</v>
      </c>
      <c r="AU26" s="7"/>
      <c r="AV26" s="7"/>
      <c r="AW26" s="7"/>
      <c r="AX26" s="7">
        <v>1</v>
      </c>
      <c r="AY26" s="7"/>
      <c r="AZ26" s="7">
        <v>1</v>
      </c>
      <c r="BA26" s="6">
        <v>1</v>
      </c>
      <c r="BB26" s="7">
        <v>1</v>
      </c>
      <c r="BC26" s="7"/>
      <c r="BD26" s="7">
        <v>1</v>
      </c>
    </row>
    <row r="27" spans="1:56" ht="47.25" customHeight="1" x14ac:dyDescent="0.25">
      <c r="A27" s="4">
        <v>15</v>
      </c>
      <c r="B27" s="9" t="s">
        <v>83</v>
      </c>
      <c r="C27" s="5">
        <f t="shared" si="1"/>
        <v>25.82</v>
      </c>
      <c r="D27" s="5">
        <f t="shared" si="2"/>
        <v>25.82</v>
      </c>
      <c r="E27" s="5">
        <f t="shared" si="3"/>
        <v>25.82</v>
      </c>
      <c r="F27" s="5">
        <f t="shared" si="4"/>
        <v>11.5</v>
      </c>
      <c r="G27" s="7">
        <v>0</v>
      </c>
      <c r="H27" s="7">
        <v>1</v>
      </c>
      <c r="I27" s="7">
        <v>0</v>
      </c>
      <c r="J27" s="7">
        <v>0.5</v>
      </c>
      <c r="K27" s="7">
        <v>0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5">
        <f t="shared" si="5"/>
        <v>3</v>
      </c>
      <c r="W27" s="7"/>
      <c r="X27" s="7"/>
      <c r="Y27" s="7">
        <v>1</v>
      </c>
      <c r="Z27" s="7">
        <v>1</v>
      </c>
      <c r="AA27" s="7">
        <v>1</v>
      </c>
      <c r="AB27" s="7"/>
      <c r="AC27" s="7"/>
      <c r="AD27" s="7"/>
      <c r="AE27" s="5">
        <f t="shared" si="6"/>
        <v>1.5</v>
      </c>
      <c r="AF27" s="7">
        <v>0.5</v>
      </c>
      <c r="AG27" s="7">
        <v>1</v>
      </c>
      <c r="AH27" s="5">
        <f t="shared" si="7"/>
        <v>2.09</v>
      </c>
      <c r="AI27" s="7">
        <v>1</v>
      </c>
      <c r="AJ27" s="7">
        <v>0.09</v>
      </c>
      <c r="AK27" s="7">
        <v>1</v>
      </c>
      <c r="AL27" s="5">
        <f t="shared" si="8"/>
        <v>7.73</v>
      </c>
      <c r="AM27" s="7"/>
      <c r="AN27" s="7"/>
      <c r="AO27" s="7"/>
      <c r="AP27" s="7">
        <v>1</v>
      </c>
      <c r="AQ27" s="7"/>
      <c r="AR27" s="7">
        <v>0.73</v>
      </c>
      <c r="AS27" s="7"/>
      <c r="AT27" s="7">
        <v>1</v>
      </c>
      <c r="AU27" s="7"/>
      <c r="AV27" s="7"/>
      <c r="AW27" s="7"/>
      <c r="AX27" s="7">
        <v>1</v>
      </c>
      <c r="AY27" s="7"/>
      <c r="AZ27" s="7">
        <v>1</v>
      </c>
      <c r="BA27" s="6">
        <v>1</v>
      </c>
      <c r="BB27" s="7">
        <v>1</v>
      </c>
      <c r="BC27" s="7"/>
      <c r="BD27" s="7">
        <v>1</v>
      </c>
    </row>
    <row r="28" spans="1:56" ht="47.25" customHeight="1" x14ac:dyDescent="0.25">
      <c r="A28" s="4">
        <v>16</v>
      </c>
      <c r="B28" s="9" t="s">
        <v>84</v>
      </c>
      <c r="C28" s="5">
        <f t="shared" si="1"/>
        <v>40.75</v>
      </c>
      <c r="D28" s="5">
        <f t="shared" si="2"/>
        <v>40.75</v>
      </c>
      <c r="E28" s="5">
        <f t="shared" si="3"/>
        <v>40.75</v>
      </c>
      <c r="F28" s="5">
        <f t="shared" si="4"/>
        <v>13.5</v>
      </c>
      <c r="G28" s="7">
        <v>0</v>
      </c>
      <c r="H28" s="7">
        <v>1</v>
      </c>
      <c r="I28" s="7">
        <v>1</v>
      </c>
      <c r="J28" s="7">
        <v>1</v>
      </c>
      <c r="K28" s="7">
        <v>1</v>
      </c>
      <c r="L28" s="7">
        <v>0.5</v>
      </c>
      <c r="M28" s="7">
        <v>1</v>
      </c>
      <c r="N28" s="7">
        <v>1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5">
        <f t="shared" si="5"/>
        <v>8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>
        <v>1</v>
      </c>
      <c r="AE28" s="5">
        <f t="shared" si="6"/>
        <v>0</v>
      </c>
      <c r="AF28" s="7"/>
      <c r="AG28" s="7"/>
      <c r="AH28" s="5">
        <f t="shared" si="7"/>
        <v>2.25</v>
      </c>
      <c r="AI28" s="7">
        <v>1</v>
      </c>
      <c r="AJ28" s="7">
        <v>0.25</v>
      </c>
      <c r="AK28" s="7">
        <v>1</v>
      </c>
      <c r="AL28" s="5">
        <f t="shared" si="8"/>
        <v>17</v>
      </c>
      <c r="AM28" s="7">
        <v>1</v>
      </c>
      <c r="AN28" s="7">
        <v>1</v>
      </c>
      <c r="AO28" s="7">
        <v>1</v>
      </c>
      <c r="AP28" s="7">
        <v>1</v>
      </c>
      <c r="AQ28" s="7">
        <v>1</v>
      </c>
      <c r="AR28" s="7">
        <v>1</v>
      </c>
      <c r="AS28" s="7">
        <v>1</v>
      </c>
      <c r="AT28" s="7">
        <v>1</v>
      </c>
      <c r="AU28" s="7">
        <v>1</v>
      </c>
      <c r="AV28" s="7">
        <v>1</v>
      </c>
      <c r="AW28" s="7">
        <v>1</v>
      </c>
      <c r="AX28" s="7">
        <v>1</v>
      </c>
      <c r="AY28" s="7">
        <v>1</v>
      </c>
      <c r="AZ28" s="7">
        <v>1</v>
      </c>
      <c r="BA28" s="6">
        <v>1</v>
      </c>
      <c r="BB28" s="7"/>
      <c r="BC28" s="7">
        <v>1</v>
      </c>
      <c r="BD28" s="7">
        <v>1</v>
      </c>
    </row>
    <row r="29" spans="1:56" ht="47.25" customHeight="1" x14ac:dyDescent="0.25">
      <c r="A29" s="4">
        <v>17</v>
      </c>
      <c r="B29" s="9" t="s">
        <v>85</v>
      </c>
      <c r="C29" s="5">
        <f t="shared" si="1"/>
        <v>18.29</v>
      </c>
      <c r="D29" s="5">
        <f t="shared" si="2"/>
        <v>18.29</v>
      </c>
      <c r="E29" s="5">
        <f t="shared" si="3"/>
        <v>18.29</v>
      </c>
      <c r="F29" s="5">
        <f t="shared" si="4"/>
        <v>12.5</v>
      </c>
      <c r="G29" s="7">
        <v>1</v>
      </c>
      <c r="H29" s="7">
        <v>1</v>
      </c>
      <c r="I29" s="7">
        <v>1</v>
      </c>
      <c r="J29" s="7">
        <v>1</v>
      </c>
      <c r="K29" s="7">
        <v>0</v>
      </c>
      <c r="L29" s="7">
        <v>1</v>
      </c>
      <c r="M29" s="7">
        <v>1</v>
      </c>
      <c r="N29" s="7">
        <v>1</v>
      </c>
      <c r="O29" s="7">
        <v>0.5</v>
      </c>
      <c r="P29" s="7">
        <v>1</v>
      </c>
      <c r="Q29" s="7">
        <v>1</v>
      </c>
      <c r="R29" s="7">
        <v>1</v>
      </c>
      <c r="S29" s="7">
        <v>1</v>
      </c>
      <c r="T29" s="7"/>
      <c r="U29" s="7">
        <v>1</v>
      </c>
      <c r="V29" s="5">
        <f t="shared" si="5"/>
        <v>3.89</v>
      </c>
      <c r="W29" s="7">
        <v>1</v>
      </c>
      <c r="X29" s="7">
        <v>0</v>
      </c>
      <c r="Y29" s="7"/>
      <c r="Z29" s="7">
        <v>0.89</v>
      </c>
      <c r="AA29" s="7"/>
      <c r="AB29" s="7">
        <v>1</v>
      </c>
      <c r="AC29" s="7">
        <v>0</v>
      </c>
      <c r="AD29" s="7">
        <v>1</v>
      </c>
      <c r="AE29" s="5">
        <f t="shared" si="6"/>
        <v>0</v>
      </c>
      <c r="AF29" s="7"/>
      <c r="AG29" s="7"/>
      <c r="AH29" s="5">
        <f t="shared" si="7"/>
        <v>0.9</v>
      </c>
      <c r="AI29" s="7"/>
      <c r="AJ29" s="7">
        <v>0.9</v>
      </c>
      <c r="AK29" s="7"/>
      <c r="AL29" s="5">
        <f t="shared" si="8"/>
        <v>1</v>
      </c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>
        <v>1</v>
      </c>
      <c r="AY29" s="7"/>
      <c r="AZ29" s="7"/>
      <c r="BA29" s="6"/>
      <c r="BB29" s="7"/>
      <c r="BC29" s="7"/>
      <c r="BD29" s="7"/>
    </row>
    <row r="30" spans="1:56" ht="47.25" customHeight="1" x14ac:dyDescent="0.25">
      <c r="A30" s="4">
        <v>18</v>
      </c>
      <c r="B30" s="9" t="s">
        <v>86</v>
      </c>
      <c r="C30" s="5">
        <f t="shared" si="1"/>
        <v>39.989999999999995</v>
      </c>
      <c r="D30" s="5">
        <f t="shared" si="2"/>
        <v>39.989999999999995</v>
      </c>
      <c r="E30" s="5">
        <f t="shared" si="3"/>
        <v>39.989999999999995</v>
      </c>
      <c r="F30" s="5">
        <f t="shared" si="4"/>
        <v>14</v>
      </c>
      <c r="G30" s="7">
        <v>0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7">
        <v>1</v>
      </c>
      <c r="R30" s="7">
        <v>1</v>
      </c>
      <c r="S30" s="7">
        <v>1</v>
      </c>
      <c r="T30" s="7">
        <v>1</v>
      </c>
      <c r="U30" s="7">
        <v>1</v>
      </c>
      <c r="V30" s="5">
        <f t="shared" si="5"/>
        <v>6.97</v>
      </c>
      <c r="W30" s="7">
        <v>1</v>
      </c>
      <c r="X30" s="7">
        <v>0</v>
      </c>
      <c r="Y30" s="7">
        <v>1</v>
      </c>
      <c r="Z30" s="7">
        <v>0.97</v>
      </c>
      <c r="AA30" s="7">
        <v>1</v>
      </c>
      <c r="AB30" s="7">
        <v>1</v>
      </c>
      <c r="AC30" s="7">
        <v>1</v>
      </c>
      <c r="AD30" s="7">
        <v>1</v>
      </c>
      <c r="AE30" s="5">
        <f t="shared" si="6"/>
        <v>0</v>
      </c>
      <c r="AF30" s="7"/>
      <c r="AG30" s="7"/>
      <c r="AH30" s="5">
        <f t="shared" si="7"/>
        <v>2.02</v>
      </c>
      <c r="AI30" s="7">
        <v>1</v>
      </c>
      <c r="AJ30" s="7">
        <v>0.02</v>
      </c>
      <c r="AK30" s="7">
        <v>1</v>
      </c>
      <c r="AL30" s="5">
        <f t="shared" si="8"/>
        <v>17</v>
      </c>
      <c r="AM30" s="7">
        <v>1</v>
      </c>
      <c r="AN30" s="7">
        <v>1</v>
      </c>
      <c r="AO30" s="7">
        <v>1</v>
      </c>
      <c r="AP30" s="7">
        <v>1</v>
      </c>
      <c r="AQ30" s="7">
        <v>1</v>
      </c>
      <c r="AR30" s="7">
        <v>1</v>
      </c>
      <c r="AS30" s="7">
        <v>1</v>
      </c>
      <c r="AT30" s="7">
        <v>1</v>
      </c>
      <c r="AU30" s="7">
        <v>1</v>
      </c>
      <c r="AV30" s="7">
        <v>1</v>
      </c>
      <c r="AW30" s="7">
        <v>1</v>
      </c>
      <c r="AX30" s="7">
        <v>1</v>
      </c>
      <c r="AY30" s="7">
        <v>1</v>
      </c>
      <c r="AZ30" s="7">
        <v>1</v>
      </c>
      <c r="BA30" s="6">
        <v>1</v>
      </c>
      <c r="BB30" s="7"/>
      <c r="BC30" s="7">
        <v>1</v>
      </c>
      <c r="BD30" s="7">
        <v>1</v>
      </c>
    </row>
    <row r="31" spans="1:56" ht="47.25" customHeight="1" x14ac:dyDescent="0.25">
      <c r="A31" s="4">
        <v>19</v>
      </c>
      <c r="B31" s="9" t="s">
        <v>87</v>
      </c>
      <c r="C31" s="5">
        <f t="shared" si="1"/>
        <v>29.71</v>
      </c>
      <c r="D31" s="5">
        <f t="shared" si="2"/>
        <v>29.71</v>
      </c>
      <c r="E31" s="5">
        <f t="shared" si="3"/>
        <v>29.71</v>
      </c>
      <c r="F31" s="5">
        <f t="shared" si="4"/>
        <v>15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5">
        <f t="shared" si="5"/>
        <v>3</v>
      </c>
      <c r="W31" s="7"/>
      <c r="X31" s="7"/>
      <c r="Y31" s="7">
        <v>1</v>
      </c>
      <c r="Z31" s="7">
        <v>1</v>
      </c>
      <c r="AA31" s="7">
        <v>1</v>
      </c>
      <c r="AB31" s="7"/>
      <c r="AC31" s="7"/>
      <c r="AD31" s="7"/>
      <c r="AE31" s="5">
        <f t="shared" si="6"/>
        <v>1.5</v>
      </c>
      <c r="AF31" s="7">
        <v>0.5</v>
      </c>
      <c r="AG31" s="7">
        <v>1</v>
      </c>
      <c r="AH31" s="5">
        <f t="shared" si="7"/>
        <v>2.21</v>
      </c>
      <c r="AI31" s="7">
        <v>1</v>
      </c>
      <c r="AJ31" s="7">
        <v>0.21</v>
      </c>
      <c r="AK31" s="7">
        <v>1</v>
      </c>
      <c r="AL31" s="5">
        <f t="shared" si="8"/>
        <v>8</v>
      </c>
      <c r="AM31" s="7"/>
      <c r="AN31" s="7"/>
      <c r="AO31" s="7"/>
      <c r="AP31" s="7">
        <v>1</v>
      </c>
      <c r="AQ31" s="7"/>
      <c r="AR31" s="7">
        <v>1</v>
      </c>
      <c r="AS31" s="7"/>
      <c r="AT31" s="7">
        <v>1</v>
      </c>
      <c r="AU31" s="7"/>
      <c r="AV31" s="7"/>
      <c r="AW31" s="7"/>
      <c r="AX31" s="7">
        <v>1</v>
      </c>
      <c r="AY31" s="7"/>
      <c r="AZ31" s="7">
        <v>1</v>
      </c>
      <c r="BA31" s="6">
        <v>1</v>
      </c>
      <c r="BB31" s="7">
        <v>1</v>
      </c>
      <c r="BC31" s="7"/>
      <c r="BD31" s="7">
        <v>1</v>
      </c>
    </row>
    <row r="32" spans="1:56" ht="47.25" customHeight="1" x14ac:dyDescent="0.25">
      <c r="A32" s="4">
        <v>20</v>
      </c>
      <c r="B32" s="9" t="s">
        <v>88</v>
      </c>
      <c r="C32" s="5">
        <f t="shared" si="1"/>
        <v>28.91</v>
      </c>
      <c r="D32" s="5">
        <f t="shared" si="2"/>
        <v>28.91</v>
      </c>
      <c r="E32" s="5">
        <f t="shared" si="3"/>
        <v>28.91</v>
      </c>
      <c r="F32" s="5">
        <f t="shared" si="4"/>
        <v>14</v>
      </c>
      <c r="G32" s="7">
        <v>0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  <c r="P32" s="7">
        <v>1</v>
      </c>
      <c r="Q32" s="7">
        <v>1</v>
      </c>
      <c r="R32" s="7">
        <v>1</v>
      </c>
      <c r="S32" s="7">
        <v>1</v>
      </c>
      <c r="T32" s="7">
        <v>1</v>
      </c>
      <c r="U32" s="7">
        <v>1</v>
      </c>
      <c r="V32" s="5">
        <f t="shared" si="5"/>
        <v>3</v>
      </c>
      <c r="W32" s="7"/>
      <c r="X32" s="7"/>
      <c r="Y32" s="7">
        <v>1</v>
      </c>
      <c r="Z32" s="7">
        <v>1</v>
      </c>
      <c r="AA32" s="7">
        <v>1</v>
      </c>
      <c r="AB32" s="7"/>
      <c r="AC32" s="7"/>
      <c r="AD32" s="7"/>
      <c r="AE32" s="5">
        <f t="shared" si="6"/>
        <v>1.5</v>
      </c>
      <c r="AF32" s="7">
        <v>0.5</v>
      </c>
      <c r="AG32" s="7">
        <v>1</v>
      </c>
      <c r="AH32" s="5">
        <f t="shared" si="7"/>
        <v>2.41</v>
      </c>
      <c r="AI32" s="7">
        <v>1</v>
      </c>
      <c r="AJ32" s="7">
        <v>0.41</v>
      </c>
      <c r="AK32" s="7">
        <v>1</v>
      </c>
      <c r="AL32" s="5">
        <f t="shared" si="8"/>
        <v>8</v>
      </c>
      <c r="AM32" s="7"/>
      <c r="AN32" s="7"/>
      <c r="AO32" s="7"/>
      <c r="AP32" s="7">
        <v>1</v>
      </c>
      <c r="AQ32" s="7"/>
      <c r="AR32" s="7">
        <v>1</v>
      </c>
      <c r="AS32" s="7"/>
      <c r="AT32" s="7">
        <v>1</v>
      </c>
      <c r="AU32" s="7"/>
      <c r="AV32" s="7"/>
      <c r="AW32" s="7"/>
      <c r="AX32" s="7">
        <v>1</v>
      </c>
      <c r="AY32" s="7"/>
      <c r="AZ32" s="7">
        <v>1</v>
      </c>
      <c r="BA32" s="6">
        <v>1</v>
      </c>
      <c r="BB32" s="7">
        <v>1</v>
      </c>
      <c r="BC32" s="7"/>
      <c r="BD32" s="7">
        <v>1</v>
      </c>
    </row>
    <row r="33" spans="1:56" ht="47.25" customHeight="1" x14ac:dyDescent="0.25">
      <c r="A33" s="4">
        <v>21</v>
      </c>
      <c r="B33" s="9" t="s">
        <v>89</v>
      </c>
      <c r="C33" s="5">
        <f t="shared" si="1"/>
        <v>41.57</v>
      </c>
      <c r="D33" s="5">
        <f t="shared" si="2"/>
        <v>41.57</v>
      </c>
      <c r="E33" s="5">
        <f t="shared" si="3"/>
        <v>41.57</v>
      </c>
      <c r="F33" s="5">
        <f t="shared" si="4"/>
        <v>15</v>
      </c>
      <c r="G33" s="7">
        <v>1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  <c r="P33" s="7">
        <v>1</v>
      </c>
      <c r="Q33" s="7">
        <v>1</v>
      </c>
      <c r="R33" s="7">
        <v>1</v>
      </c>
      <c r="S33" s="7">
        <v>1</v>
      </c>
      <c r="T33" s="7">
        <v>1</v>
      </c>
      <c r="U33" s="7">
        <v>1</v>
      </c>
      <c r="V33" s="5">
        <f t="shared" si="5"/>
        <v>7.48</v>
      </c>
      <c r="W33" s="7">
        <v>0.5</v>
      </c>
      <c r="X33" s="7">
        <v>1</v>
      </c>
      <c r="Y33" s="7">
        <v>1</v>
      </c>
      <c r="Z33" s="7">
        <v>0.98</v>
      </c>
      <c r="AA33" s="7">
        <v>1</v>
      </c>
      <c r="AB33" s="7">
        <v>1</v>
      </c>
      <c r="AC33" s="7">
        <v>1</v>
      </c>
      <c r="AD33" s="7">
        <v>1</v>
      </c>
      <c r="AE33" s="5">
        <f t="shared" si="6"/>
        <v>0</v>
      </c>
      <c r="AF33" s="7"/>
      <c r="AG33" s="7"/>
      <c r="AH33" s="5">
        <f t="shared" si="7"/>
        <v>2.09</v>
      </c>
      <c r="AI33" s="7">
        <v>1</v>
      </c>
      <c r="AJ33" s="7">
        <v>0.09</v>
      </c>
      <c r="AK33" s="7">
        <v>1</v>
      </c>
      <c r="AL33" s="5">
        <f t="shared" si="8"/>
        <v>17</v>
      </c>
      <c r="AM33" s="7">
        <v>1</v>
      </c>
      <c r="AN33" s="7">
        <v>1</v>
      </c>
      <c r="AO33" s="7">
        <v>1</v>
      </c>
      <c r="AP33" s="7">
        <v>1</v>
      </c>
      <c r="AQ33" s="7">
        <v>1</v>
      </c>
      <c r="AR33" s="7">
        <v>1</v>
      </c>
      <c r="AS33" s="7">
        <v>1</v>
      </c>
      <c r="AT33" s="7">
        <v>1</v>
      </c>
      <c r="AU33" s="7">
        <v>1</v>
      </c>
      <c r="AV33" s="7">
        <v>1</v>
      </c>
      <c r="AW33" s="7">
        <v>1</v>
      </c>
      <c r="AX33" s="7">
        <v>1</v>
      </c>
      <c r="AY33" s="7">
        <v>1</v>
      </c>
      <c r="AZ33" s="7">
        <v>1</v>
      </c>
      <c r="BA33" s="6">
        <v>1</v>
      </c>
      <c r="BB33" s="7"/>
      <c r="BC33" s="7">
        <v>1</v>
      </c>
      <c r="BD33" s="7">
        <v>1</v>
      </c>
    </row>
    <row r="34" spans="1:56" ht="47.25" customHeight="1" x14ac:dyDescent="0.25">
      <c r="A34" s="4">
        <v>22</v>
      </c>
      <c r="B34" s="9" t="s">
        <v>90</v>
      </c>
      <c r="C34" s="5">
        <f t="shared" si="1"/>
        <v>29.540000000000003</v>
      </c>
      <c r="D34" s="5">
        <f t="shared" si="2"/>
        <v>29.540000000000003</v>
      </c>
      <c r="E34" s="5">
        <f t="shared" si="3"/>
        <v>29.540000000000003</v>
      </c>
      <c r="F34" s="5">
        <f t="shared" si="4"/>
        <v>15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  <c r="P34" s="7">
        <v>1</v>
      </c>
      <c r="Q34" s="7">
        <v>1</v>
      </c>
      <c r="R34" s="7">
        <v>1</v>
      </c>
      <c r="S34" s="7">
        <v>1</v>
      </c>
      <c r="T34" s="7">
        <v>1</v>
      </c>
      <c r="U34" s="7">
        <v>1</v>
      </c>
      <c r="V34" s="5">
        <f t="shared" si="5"/>
        <v>3</v>
      </c>
      <c r="W34" s="7"/>
      <c r="X34" s="7"/>
      <c r="Y34" s="7">
        <v>1</v>
      </c>
      <c r="Z34" s="7">
        <v>1</v>
      </c>
      <c r="AA34" s="7">
        <v>1</v>
      </c>
      <c r="AB34" s="7"/>
      <c r="AC34" s="7"/>
      <c r="AD34" s="7"/>
      <c r="AE34" s="5">
        <f t="shared" si="6"/>
        <v>1.44</v>
      </c>
      <c r="AF34" s="7">
        <v>0.5</v>
      </c>
      <c r="AG34" s="7">
        <v>0.94</v>
      </c>
      <c r="AH34" s="5">
        <f t="shared" si="7"/>
        <v>2.1</v>
      </c>
      <c r="AI34" s="7">
        <v>1</v>
      </c>
      <c r="AJ34" s="7">
        <v>0.1</v>
      </c>
      <c r="AK34" s="7">
        <v>1</v>
      </c>
      <c r="AL34" s="5">
        <f t="shared" si="8"/>
        <v>8</v>
      </c>
      <c r="AM34" s="7"/>
      <c r="AN34" s="7"/>
      <c r="AO34" s="7"/>
      <c r="AP34" s="7">
        <v>1</v>
      </c>
      <c r="AQ34" s="7"/>
      <c r="AR34" s="7">
        <v>1</v>
      </c>
      <c r="AS34" s="7"/>
      <c r="AT34" s="7">
        <v>1</v>
      </c>
      <c r="AU34" s="7"/>
      <c r="AV34" s="7"/>
      <c r="AW34" s="7"/>
      <c r="AX34" s="7">
        <v>1</v>
      </c>
      <c r="AY34" s="7"/>
      <c r="AZ34" s="7">
        <v>1</v>
      </c>
      <c r="BA34" s="6">
        <v>1</v>
      </c>
      <c r="BB34" s="7">
        <v>1</v>
      </c>
      <c r="BC34" s="7"/>
      <c r="BD34" s="7">
        <v>1</v>
      </c>
    </row>
    <row r="35" spans="1:56" ht="47.25" customHeight="1" x14ac:dyDescent="0.25">
      <c r="A35" s="4">
        <v>23</v>
      </c>
      <c r="B35" s="9" t="s">
        <v>91</v>
      </c>
      <c r="C35" s="5">
        <f t="shared" si="1"/>
        <v>40.75</v>
      </c>
      <c r="D35" s="5">
        <f t="shared" si="2"/>
        <v>40.75</v>
      </c>
      <c r="E35" s="5">
        <f t="shared" si="3"/>
        <v>40.75</v>
      </c>
      <c r="F35" s="5">
        <f t="shared" si="4"/>
        <v>15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5">
        <f t="shared" si="5"/>
        <v>7.5</v>
      </c>
      <c r="W35" s="7">
        <v>1</v>
      </c>
      <c r="X35" s="7">
        <v>1</v>
      </c>
      <c r="Y35" s="7">
        <v>0.67</v>
      </c>
      <c r="Z35" s="7">
        <v>1</v>
      </c>
      <c r="AA35" s="7">
        <v>0.83</v>
      </c>
      <c r="AB35" s="7">
        <v>1</v>
      </c>
      <c r="AC35" s="7">
        <v>1</v>
      </c>
      <c r="AD35" s="7">
        <v>1</v>
      </c>
      <c r="AE35" s="5">
        <f t="shared" si="6"/>
        <v>0</v>
      </c>
      <c r="AF35" s="7"/>
      <c r="AG35" s="7"/>
      <c r="AH35" s="5">
        <f t="shared" si="7"/>
        <v>2.0300000000000002</v>
      </c>
      <c r="AI35" s="7">
        <v>0.83</v>
      </c>
      <c r="AJ35" s="7">
        <v>0.2</v>
      </c>
      <c r="AK35" s="7">
        <v>1</v>
      </c>
      <c r="AL35" s="5">
        <f t="shared" si="8"/>
        <v>16.22</v>
      </c>
      <c r="AM35" s="7">
        <v>0.83</v>
      </c>
      <c r="AN35" s="7">
        <v>1</v>
      </c>
      <c r="AO35" s="7">
        <v>0.83</v>
      </c>
      <c r="AP35" s="7">
        <v>0.83</v>
      </c>
      <c r="AQ35" s="7">
        <v>1</v>
      </c>
      <c r="AR35" s="7">
        <v>0.83</v>
      </c>
      <c r="AS35" s="7">
        <v>1</v>
      </c>
      <c r="AT35" s="7">
        <v>1</v>
      </c>
      <c r="AU35" s="7">
        <v>1</v>
      </c>
      <c r="AV35" s="7">
        <v>1</v>
      </c>
      <c r="AW35" s="7">
        <v>1</v>
      </c>
      <c r="AX35" s="7">
        <v>1</v>
      </c>
      <c r="AY35" s="7">
        <v>1</v>
      </c>
      <c r="AZ35" s="7">
        <v>1</v>
      </c>
      <c r="BA35" s="6">
        <v>0.9</v>
      </c>
      <c r="BB35" s="7"/>
      <c r="BC35" s="7">
        <v>1</v>
      </c>
      <c r="BD35" s="7">
        <v>1</v>
      </c>
    </row>
    <row r="36" spans="1:56" ht="47.25" customHeight="1" x14ac:dyDescent="0.25">
      <c r="A36" s="4">
        <v>24</v>
      </c>
      <c r="B36" s="9" t="s">
        <v>92</v>
      </c>
      <c r="C36" s="5">
        <f t="shared" si="1"/>
        <v>29.34</v>
      </c>
      <c r="D36" s="5">
        <f t="shared" si="2"/>
        <v>29.34</v>
      </c>
      <c r="E36" s="5">
        <f t="shared" si="3"/>
        <v>29.34</v>
      </c>
      <c r="F36" s="5">
        <f t="shared" si="4"/>
        <v>15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  <c r="P36" s="7">
        <v>1</v>
      </c>
      <c r="Q36" s="7">
        <v>1</v>
      </c>
      <c r="R36" s="7">
        <v>1</v>
      </c>
      <c r="S36" s="7">
        <v>1</v>
      </c>
      <c r="T36" s="7">
        <v>1</v>
      </c>
      <c r="U36" s="7">
        <v>1</v>
      </c>
      <c r="V36" s="5">
        <f t="shared" si="5"/>
        <v>2.7</v>
      </c>
      <c r="W36" s="7"/>
      <c r="X36" s="7"/>
      <c r="Y36" s="7">
        <v>1</v>
      </c>
      <c r="Z36" s="7">
        <v>0.7</v>
      </c>
      <c r="AA36" s="7">
        <v>1</v>
      </c>
      <c r="AB36" s="7"/>
      <c r="AC36" s="7"/>
      <c r="AD36" s="7"/>
      <c r="AE36" s="5">
        <f t="shared" si="6"/>
        <v>1.5</v>
      </c>
      <c r="AF36" s="7">
        <v>0.5</v>
      </c>
      <c r="AG36" s="7">
        <v>1</v>
      </c>
      <c r="AH36" s="5">
        <f t="shared" si="7"/>
        <v>2.19</v>
      </c>
      <c r="AI36" s="7">
        <v>1</v>
      </c>
      <c r="AJ36" s="7">
        <v>0.19</v>
      </c>
      <c r="AK36" s="7">
        <v>1</v>
      </c>
      <c r="AL36" s="5">
        <f t="shared" si="8"/>
        <v>7.95</v>
      </c>
      <c r="AM36" s="7"/>
      <c r="AN36" s="7"/>
      <c r="AO36" s="7"/>
      <c r="AP36" s="7">
        <v>1</v>
      </c>
      <c r="AQ36" s="7"/>
      <c r="AR36" s="7">
        <v>0.95</v>
      </c>
      <c r="AS36" s="7"/>
      <c r="AT36" s="7">
        <v>1</v>
      </c>
      <c r="AU36" s="7"/>
      <c r="AV36" s="7"/>
      <c r="AW36" s="7"/>
      <c r="AX36" s="7">
        <v>1</v>
      </c>
      <c r="AY36" s="7"/>
      <c r="AZ36" s="7">
        <v>1</v>
      </c>
      <c r="BA36" s="6">
        <v>1</v>
      </c>
      <c r="BB36" s="7">
        <v>1</v>
      </c>
      <c r="BC36" s="7"/>
      <c r="BD36" s="7">
        <v>1</v>
      </c>
    </row>
    <row r="37" spans="1:56" ht="47.25" customHeight="1" x14ac:dyDescent="0.25">
      <c r="A37" s="4">
        <v>25</v>
      </c>
      <c r="B37" s="9" t="s">
        <v>93</v>
      </c>
      <c r="C37" s="5">
        <f t="shared" si="1"/>
        <v>29.49</v>
      </c>
      <c r="D37" s="5">
        <f t="shared" si="2"/>
        <v>29.49</v>
      </c>
      <c r="E37" s="5">
        <f t="shared" si="3"/>
        <v>29.49</v>
      </c>
      <c r="F37" s="5">
        <f t="shared" si="4"/>
        <v>15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  <c r="P37" s="7">
        <v>1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5">
        <f t="shared" si="5"/>
        <v>2.7199999999999998</v>
      </c>
      <c r="W37" s="7"/>
      <c r="X37" s="7"/>
      <c r="Y37" s="7">
        <v>1</v>
      </c>
      <c r="Z37" s="7">
        <v>0.72</v>
      </c>
      <c r="AA37" s="7">
        <v>1</v>
      </c>
      <c r="AB37" s="7"/>
      <c r="AC37" s="7"/>
      <c r="AD37" s="7"/>
      <c r="AE37" s="5">
        <f t="shared" si="6"/>
        <v>1.5</v>
      </c>
      <c r="AF37" s="7">
        <v>0.5</v>
      </c>
      <c r="AG37" s="7">
        <v>1</v>
      </c>
      <c r="AH37" s="5">
        <f t="shared" si="7"/>
        <v>2.27</v>
      </c>
      <c r="AI37" s="7">
        <v>1</v>
      </c>
      <c r="AJ37" s="7">
        <v>0.27</v>
      </c>
      <c r="AK37" s="7">
        <v>1</v>
      </c>
      <c r="AL37" s="5">
        <f t="shared" si="8"/>
        <v>8</v>
      </c>
      <c r="AM37" s="7"/>
      <c r="AN37" s="7"/>
      <c r="AO37" s="7"/>
      <c r="AP37" s="7">
        <v>1</v>
      </c>
      <c r="AQ37" s="7"/>
      <c r="AR37" s="7">
        <v>1</v>
      </c>
      <c r="AS37" s="7"/>
      <c r="AT37" s="7">
        <v>1</v>
      </c>
      <c r="AU37" s="7"/>
      <c r="AV37" s="7"/>
      <c r="AW37" s="7"/>
      <c r="AX37" s="7">
        <v>1</v>
      </c>
      <c r="AY37" s="7"/>
      <c r="AZ37" s="7">
        <v>1</v>
      </c>
      <c r="BA37" s="6">
        <v>1</v>
      </c>
      <c r="BB37" s="7">
        <v>1</v>
      </c>
      <c r="BC37" s="7"/>
      <c r="BD37" s="7">
        <v>1</v>
      </c>
    </row>
    <row r="38" spans="1:56" ht="47.25" customHeight="1" x14ac:dyDescent="0.25">
      <c r="A38" s="4">
        <v>26</v>
      </c>
      <c r="B38" s="9" t="s">
        <v>94</v>
      </c>
      <c r="C38" s="5">
        <f t="shared" si="1"/>
        <v>40.090000000000003</v>
      </c>
      <c r="D38" s="5">
        <f t="shared" si="2"/>
        <v>40.090000000000003</v>
      </c>
      <c r="E38" s="5">
        <f t="shared" si="3"/>
        <v>40.090000000000003</v>
      </c>
      <c r="F38" s="5">
        <f t="shared" si="4"/>
        <v>13</v>
      </c>
      <c r="G38" s="7">
        <v>0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0</v>
      </c>
      <c r="N38" s="7">
        <v>1</v>
      </c>
      <c r="O38" s="7">
        <v>1</v>
      </c>
      <c r="P38" s="7">
        <v>1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 s="5">
        <f t="shared" si="5"/>
        <v>7.98</v>
      </c>
      <c r="W38" s="7">
        <v>1</v>
      </c>
      <c r="X38" s="7">
        <v>1</v>
      </c>
      <c r="Y38" s="7">
        <v>1</v>
      </c>
      <c r="Z38" s="7">
        <v>0.98</v>
      </c>
      <c r="AA38" s="7">
        <v>1</v>
      </c>
      <c r="AB38" s="7">
        <v>1</v>
      </c>
      <c r="AC38" s="7">
        <v>1</v>
      </c>
      <c r="AD38" s="7">
        <v>1</v>
      </c>
      <c r="AE38" s="5">
        <f t="shared" si="6"/>
        <v>0</v>
      </c>
      <c r="AF38" s="7"/>
      <c r="AG38" s="7"/>
      <c r="AH38" s="5">
        <f t="shared" si="7"/>
        <v>2.1100000000000003</v>
      </c>
      <c r="AI38" s="7">
        <v>1</v>
      </c>
      <c r="AJ38" s="7">
        <v>0.11</v>
      </c>
      <c r="AK38" s="7">
        <v>1</v>
      </c>
      <c r="AL38" s="5">
        <f t="shared" si="8"/>
        <v>17</v>
      </c>
      <c r="AM38" s="7">
        <v>1</v>
      </c>
      <c r="AN38" s="7">
        <v>1</v>
      </c>
      <c r="AO38" s="7">
        <v>1</v>
      </c>
      <c r="AP38" s="7">
        <v>1</v>
      </c>
      <c r="AQ38" s="7">
        <v>1</v>
      </c>
      <c r="AR38" s="7">
        <v>1</v>
      </c>
      <c r="AS38" s="7">
        <v>1</v>
      </c>
      <c r="AT38" s="7">
        <v>1</v>
      </c>
      <c r="AU38" s="7">
        <v>1</v>
      </c>
      <c r="AV38" s="7">
        <v>1</v>
      </c>
      <c r="AW38" s="7">
        <v>1</v>
      </c>
      <c r="AX38" s="7">
        <v>1</v>
      </c>
      <c r="AY38" s="7">
        <v>1</v>
      </c>
      <c r="AZ38" s="7">
        <v>1</v>
      </c>
      <c r="BA38" s="6">
        <v>1</v>
      </c>
      <c r="BB38" s="7"/>
      <c r="BC38" s="7">
        <v>1</v>
      </c>
      <c r="BD38" s="7">
        <v>1</v>
      </c>
    </row>
    <row r="39" spans="1:56" ht="47.25" customHeight="1" x14ac:dyDescent="0.25">
      <c r="A39" s="4">
        <v>27</v>
      </c>
      <c r="B39" s="9" t="s">
        <v>95</v>
      </c>
      <c r="C39" s="5">
        <f t="shared" si="1"/>
        <v>24.439999999999998</v>
      </c>
      <c r="D39" s="5">
        <f t="shared" si="2"/>
        <v>24.439999999999998</v>
      </c>
      <c r="E39" s="5">
        <f t="shared" si="3"/>
        <v>24.439999999999998</v>
      </c>
      <c r="F39" s="5">
        <f t="shared" si="4"/>
        <v>10</v>
      </c>
      <c r="G39" s="7">
        <v>0</v>
      </c>
      <c r="H39" s="7">
        <v>1</v>
      </c>
      <c r="I39" s="7">
        <v>1</v>
      </c>
      <c r="J39" s="7">
        <v>0</v>
      </c>
      <c r="K39" s="7">
        <v>0</v>
      </c>
      <c r="L39" s="7">
        <v>1</v>
      </c>
      <c r="M39" s="7">
        <v>1</v>
      </c>
      <c r="N39" s="7">
        <v>1</v>
      </c>
      <c r="O39" s="7">
        <v>0</v>
      </c>
      <c r="P39" s="7">
        <v>1</v>
      </c>
      <c r="Q39" s="7">
        <v>1</v>
      </c>
      <c r="R39" s="7">
        <v>1</v>
      </c>
      <c r="S39" s="7">
        <v>0</v>
      </c>
      <c r="T39" s="7">
        <v>1</v>
      </c>
      <c r="U39" s="7">
        <v>1</v>
      </c>
      <c r="V39" s="5">
        <f t="shared" si="5"/>
        <v>3</v>
      </c>
      <c r="W39" s="7"/>
      <c r="X39" s="7"/>
      <c r="Y39" s="7">
        <v>1</v>
      </c>
      <c r="Z39" s="7">
        <v>1</v>
      </c>
      <c r="AA39" s="7">
        <v>1</v>
      </c>
      <c r="AB39" s="7"/>
      <c r="AC39" s="7"/>
      <c r="AD39" s="7"/>
      <c r="AE39" s="5">
        <f t="shared" si="6"/>
        <v>1.5</v>
      </c>
      <c r="AF39" s="7">
        <v>0.5</v>
      </c>
      <c r="AG39" s="7">
        <v>1</v>
      </c>
      <c r="AH39" s="5">
        <f t="shared" si="7"/>
        <v>2.09</v>
      </c>
      <c r="AI39" s="7">
        <v>1</v>
      </c>
      <c r="AJ39" s="7">
        <v>0.09</v>
      </c>
      <c r="AK39" s="7">
        <v>1</v>
      </c>
      <c r="AL39" s="5">
        <f t="shared" si="8"/>
        <v>7.85</v>
      </c>
      <c r="AM39" s="7"/>
      <c r="AN39" s="7"/>
      <c r="AO39" s="7"/>
      <c r="AP39" s="7">
        <v>1</v>
      </c>
      <c r="AQ39" s="7"/>
      <c r="AR39" s="7">
        <v>0.85</v>
      </c>
      <c r="AS39" s="7"/>
      <c r="AT39" s="7">
        <v>1</v>
      </c>
      <c r="AU39" s="7"/>
      <c r="AV39" s="7"/>
      <c r="AW39" s="7"/>
      <c r="AX39" s="7">
        <v>1</v>
      </c>
      <c r="AY39" s="7"/>
      <c r="AZ39" s="7">
        <v>1</v>
      </c>
      <c r="BA39" s="6">
        <v>1</v>
      </c>
      <c r="BB39" s="7">
        <v>1</v>
      </c>
      <c r="BC39" s="7"/>
      <c r="BD39" s="7">
        <v>1</v>
      </c>
    </row>
    <row r="40" spans="1:56" ht="47.25" customHeight="1" x14ac:dyDescent="0.25">
      <c r="A40" s="4">
        <v>28</v>
      </c>
      <c r="B40" s="9" t="s">
        <v>96</v>
      </c>
      <c r="C40" s="5">
        <f t="shared" si="1"/>
        <v>27.48</v>
      </c>
      <c r="D40" s="5">
        <f t="shared" si="2"/>
        <v>27.48</v>
      </c>
      <c r="E40" s="5">
        <f t="shared" si="3"/>
        <v>27.48</v>
      </c>
      <c r="F40" s="5">
        <f t="shared" si="4"/>
        <v>13</v>
      </c>
      <c r="G40" s="7">
        <v>0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0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5">
        <f t="shared" si="5"/>
        <v>2.67</v>
      </c>
      <c r="W40" s="7"/>
      <c r="X40" s="7"/>
      <c r="Y40" s="7">
        <v>1</v>
      </c>
      <c r="Z40" s="7">
        <v>0.67</v>
      </c>
      <c r="AA40" s="7">
        <v>1</v>
      </c>
      <c r="AB40" s="7"/>
      <c r="AC40" s="7"/>
      <c r="AD40" s="7"/>
      <c r="AE40" s="5">
        <f t="shared" si="6"/>
        <v>1.5</v>
      </c>
      <c r="AF40" s="7">
        <v>0.5</v>
      </c>
      <c r="AG40" s="7">
        <v>1</v>
      </c>
      <c r="AH40" s="5">
        <f t="shared" si="7"/>
        <v>2.31</v>
      </c>
      <c r="AI40" s="7">
        <v>1</v>
      </c>
      <c r="AJ40" s="7">
        <v>0.31</v>
      </c>
      <c r="AK40" s="7">
        <v>1</v>
      </c>
      <c r="AL40" s="5">
        <f t="shared" si="8"/>
        <v>8</v>
      </c>
      <c r="AM40" s="7"/>
      <c r="AN40" s="7"/>
      <c r="AO40" s="7"/>
      <c r="AP40" s="7">
        <v>1</v>
      </c>
      <c r="AQ40" s="7"/>
      <c r="AR40" s="7">
        <v>1</v>
      </c>
      <c r="AS40" s="7"/>
      <c r="AT40" s="7">
        <v>1</v>
      </c>
      <c r="AU40" s="7"/>
      <c r="AV40" s="7"/>
      <c r="AW40" s="7"/>
      <c r="AX40" s="7">
        <v>1</v>
      </c>
      <c r="AY40" s="7"/>
      <c r="AZ40" s="7">
        <v>1</v>
      </c>
      <c r="BA40" s="6">
        <v>1</v>
      </c>
      <c r="BB40" s="7">
        <v>1</v>
      </c>
      <c r="BC40" s="7"/>
      <c r="BD40" s="7">
        <v>1</v>
      </c>
    </row>
    <row r="41" spans="1:56" ht="47.25" customHeight="1" x14ac:dyDescent="0.25">
      <c r="A41" s="4">
        <v>29</v>
      </c>
      <c r="B41" s="9" t="s">
        <v>97</v>
      </c>
      <c r="C41" s="5">
        <f t="shared" si="1"/>
        <v>19.37</v>
      </c>
      <c r="D41" s="5">
        <f t="shared" si="2"/>
        <v>19.37</v>
      </c>
      <c r="E41" s="5">
        <f t="shared" si="3"/>
        <v>19.37</v>
      </c>
      <c r="F41" s="5">
        <f t="shared" si="4"/>
        <v>13</v>
      </c>
      <c r="G41" s="7">
        <v>1</v>
      </c>
      <c r="H41" s="7">
        <v>1</v>
      </c>
      <c r="I41" s="7">
        <v>1</v>
      </c>
      <c r="J41" s="7">
        <v>1</v>
      </c>
      <c r="K41" s="7">
        <v>0</v>
      </c>
      <c r="L41" s="7">
        <v>1</v>
      </c>
      <c r="M41" s="7">
        <v>1</v>
      </c>
      <c r="N41" s="7">
        <v>1</v>
      </c>
      <c r="O41" s="7">
        <v>1</v>
      </c>
      <c r="P41" s="7">
        <v>1</v>
      </c>
      <c r="Q41" s="7">
        <v>1</v>
      </c>
      <c r="R41" s="7">
        <v>1</v>
      </c>
      <c r="S41" s="7">
        <v>1</v>
      </c>
      <c r="T41" s="7"/>
      <c r="U41" s="7">
        <v>1</v>
      </c>
      <c r="V41" s="5">
        <f t="shared" si="5"/>
        <v>4.9800000000000004</v>
      </c>
      <c r="W41" s="7">
        <v>1</v>
      </c>
      <c r="X41" s="7">
        <v>0</v>
      </c>
      <c r="Y41" s="7"/>
      <c r="Z41" s="7">
        <v>0.98</v>
      </c>
      <c r="AA41" s="7"/>
      <c r="AB41" s="7">
        <v>1</v>
      </c>
      <c r="AC41" s="7">
        <v>1</v>
      </c>
      <c r="AD41" s="7">
        <v>1</v>
      </c>
      <c r="AE41" s="5">
        <f t="shared" si="6"/>
        <v>0</v>
      </c>
      <c r="AF41" s="7"/>
      <c r="AG41" s="7"/>
      <c r="AH41" s="5">
        <f t="shared" si="7"/>
        <v>0.39</v>
      </c>
      <c r="AI41" s="7"/>
      <c r="AJ41" s="7">
        <v>0.39</v>
      </c>
      <c r="AK41" s="7"/>
      <c r="AL41" s="5">
        <f t="shared" si="8"/>
        <v>1</v>
      </c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>
        <v>1</v>
      </c>
      <c r="AY41" s="7"/>
      <c r="AZ41" s="7"/>
      <c r="BA41" s="6"/>
      <c r="BB41" s="7"/>
      <c r="BC41" s="7"/>
      <c r="BD41" s="7"/>
    </row>
    <row r="42" spans="1:56" ht="47.25" customHeight="1" x14ac:dyDescent="0.25">
      <c r="A42" s="4">
        <v>30</v>
      </c>
      <c r="B42" s="9" t="s">
        <v>98</v>
      </c>
      <c r="C42" s="5">
        <f t="shared" si="1"/>
        <v>28.369999999999997</v>
      </c>
      <c r="D42" s="5">
        <f t="shared" si="2"/>
        <v>28.369999999999997</v>
      </c>
      <c r="E42" s="5">
        <f t="shared" si="3"/>
        <v>28.369999999999997</v>
      </c>
      <c r="F42" s="5">
        <f t="shared" si="4"/>
        <v>14</v>
      </c>
      <c r="G42" s="7">
        <v>1</v>
      </c>
      <c r="H42" s="7">
        <v>1</v>
      </c>
      <c r="I42" s="7">
        <v>1</v>
      </c>
      <c r="J42" s="7">
        <v>1</v>
      </c>
      <c r="K42" s="7">
        <v>0</v>
      </c>
      <c r="L42" s="7">
        <v>1</v>
      </c>
      <c r="M42" s="7">
        <v>1</v>
      </c>
      <c r="N42" s="7">
        <v>1</v>
      </c>
      <c r="O42" s="7">
        <v>1</v>
      </c>
      <c r="P42" s="7">
        <v>1</v>
      </c>
      <c r="Q42" s="7">
        <v>1</v>
      </c>
      <c r="R42" s="7">
        <v>1</v>
      </c>
      <c r="S42" s="7">
        <v>1</v>
      </c>
      <c r="T42" s="7">
        <v>1</v>
      </c>
      <c r="U42" s="7">
        <v>1</v>
      </c>
      <c r="V42" s="5">
        <f t="shared" si="5"/>
        <v>2.9699999999999998</v>
      </c>
      <c r="W42" s="7"/>
      <c r="X42" s="7"/>
      <c r="Y42" s="7">
        <v>1</v>
      </c>
      <c r="Z42" s="7">
        <v>0.97</v>
      </c>
      <c r="AA42" s="7">
        <v>1</v>
      </c>
      <c r="AB42" s="7"/>
      <c r="AC42" s="7"/>
      <c r="AD42" s="7"/>
      <c r="AE42" s="5">
        <f t="shared" si="6"/>
        <v>1.45</v>
      </c>
      <c r="AF42" s="7">
        <v>0.5</v>
      </c>
      <c r="AG42" s="7">
        <v>0.95</v>
      </c>
      <c r="AH42" s="5">
        <f t="shared" si="7"/>
        <v>2.1799999999999997</v>
      </c>
      <c r="AI42" s="7">
        <v>1</v>
      </c>
      <c r="AJ42" s="7">
        <v>0.18</v>
      </c>
      <c r="AK42" s="7">
        <v>1</v>
      </c>
      <c r="AL42" s="5">
        <f t="shared" si="8"/>
        <v>7.7700000000000005</v>
      </c>
      <c r="AM42" s="7"/>
      <c r="AN42" s="7"/>
      <c r="AO42" s="7"/>
      <c r="AP42" s="7">
        <v>1</v>
      </c>
      <c r="AQ42" s="7"/>
      <c r="AR42" s="7">
        <v>0.91</v>
      </c>
      <c r="AS42" s="7"/>
      <c r="AT42" s="7">
        <v>0.91</v>
      </c>
      <c r="AU42" s="7"/>
      <c r="AV42" s="7"/>
      <c r="AW42" s="7"/>
      <c r="AX42" s="7">
        <v>1</v>
      </c>
      <c r="AY42" s="7"/>
      <c r="AZ42" s="7">
        <v>1</v>
      </c>
      <c r="BA42" s="6">
        <v>0.95</v>
      </c>
      <c r="BB42" s="7">
        <v>1</v>
      </c>
      <c r="BC42" s="7"/>
      <c r="BD42" s="7">
        <v>1</v>
      </c>
    </row>
    <row r="43" spans="1:56" ht="47.25" customHeight="1" x14ac:dyDescent="0.25">
      <c r="A43" s="4">
        <v>31</v>
      </c>
      <c r="B43" s="9" t="s">
        <v>99</v>
      </c>
      <c r="C43" s="5">
        <f t="shared" si="1"/>
        <v>18.12</v>
      </c>
      <c r="D43" s="5">
        <f t="shared" si="2"/>
        <v>18.12</v>
      </c>
      <c r="E43" s="5">
        <f t="shared" si="3"/>
        <v>18.12</v>
      </c>
      <c r="F43" s="5">
        <f t="shared" si="4"/>
        <v>12</v>
      </c>
      <c r="G43" s="7">
        <v>0</v>
      </c>
      <c r="H43" s="7">
        <v>1</v>
      </c>
      <c r="I43" s="7">
        <v>1</v>
      </c>
      <c r="J43" s="7">
        <v>1</v>
      </c>
      <c r="K43" s="7">
        <v>0</v>
      </c>
      <c r="L43" s="7">
        <v>1</v>
      </c>
      <c r="M43" s="7">
        <v>1</v>
      </c>
      <c r="N43" s="7">
        <v>1</v>
      </c>
      <c r="O43" s="7">
        <v>1</v>
      </c>
      <c r="P43" s="7">
        <v>1</v>
      </c>
      <c r="Q43" s="7">
        <v>1</v>
      </c>
      <c r="R43" s="7">
        <v>1</v>
      </c>
      <c r="S43" s="7">
        <v>1</v>
      </c>
      <c r="T43" s="7"/>
      <c r="U43" s="7">
        <v>1</v>
      </c>
      <c r="V43" s="5">
        <f t="shared" si="5"/>
        <v>5</v>
      </c>
      <c r="W43" s="7">
        <v>1</v>
      </c>
      <c r="X43" s="7">
        <v>0</v>
      </c>
      <c r="Y43" s="7"/>
      <c r="Z43" s="7">
        <v>1</v>
      </c>
      <c r="AA43" s="7"/>
      <c r="AB43" s="7">
        <v>1</v>
      </c>
      <c r="AC43" s="7">
        <v>1</v>
      </c>
      <c r="AD43" s="7">
        <v>1</v>
      </c>
      <c r="AE43" s="5">
        <f t="shared" si="6"/>
        <v>0</v>
      </c>
      <c r="AF43" s="7"/>
      <c r="AG43" s="7"/>
      <c r="AH43" s="5">
        <f t="shared" si="7"/>
        <v>0.12</v>
      </c>
      <c r="AI43" s="7"/>
      <c r="AJ43" s="7">
        <v>0.12</v>
      </c>
      <c r="AK43" s="7"/>
      <c r="AL43" s="5">
        <f t="shared" si="8"/>
        <v>1</v>
      </c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>
        <v>1</v>
      </c>
      <c r="AY43" s="7"/>
      <c r="AZ43" s="7"/>
      <c r="BA43" s="6"/>
      <c r="BB43" s="7"/>
      <c r="BC43" s="7"/>
      <c r="BD43" s="7"/>
    </row>
    <row r="44" spans="1:56" ht="47.25" customHeight="1" x14ac:dyDescent="0.25">
      <c r="A44" s="4">
        <v>32</v>
      </c>
      <c r="B44" s="9" t="s">
        <v>100</v>
      </c>
      <c r="C44" s="5">
        <f t="shared" si="1"/>
        <v>40.82</v>
      </c>
      <c r="D44" s="5">
        <f t="shared" si="2"/>
        <v>40.82</v>
      </c>
      <c r="E44" s="5">
        <f t="shared" si="3"/>
        <v>40.82</v>
      </c>
      <c r="F44" s="5">
        <f t="shared" si="4"/>
        <v>14</v>
      </c>
      <c r="G44" s="7">
        <v>1</v>
      </c>
      <c r="H44" s="7">
        <v>1</v>
      </c>
      <c r="I44" s="7">
        <v>1</v>
      </c>
      <c r="J44" s="7">
        <v>1</v>
      </c>
      <c r="K44" s="7">
        <v>0</v>
      </c>
      <c r="L44" s="7">
        <v>1</v>
      </c>
      <c r="M44" s="7">
        <v>1</v>
      </c>
      <c r="N44" s="7">
        <v>1</v>
      </c>
      <c r="O44" s="7">
        <v>1</v>
      </c>
      <c r="P44" s="7">
        <v>1</v>
      </c>
      <c r="Q44" s="7">
        <v>1</v>
      </c>
      <c r="R44" s="7">
        <v>1</v>
      </c>
      <c r="S44" s="7">
        <v>1</v>
      </c>
      <c r="T44" s="7">
        <v>1</v>
      </c>
      <c r="U44" s="7">
        <v>1</v>
      </c>
      <c r="V44" s="5">
        <f t="shared" si="5"/>
        <v>7.5</v>
      </c>
      <c r="W44" s="7">
        <v>1</v>
      </c>
      <c r="X44" s="7">
        <v>0.5</v>
      </c>
      <c r="Y44" s="7">
        <v>1</v>
      </c>
      <c r="Z44" s="7">
        <v>1</v>
      </c>
      <c r="AA44" s="7">
        <v>1</v>
      </c>
      <c r="AB44" s="7">
        <v>1</v>
      </c>
      <c r="AC44" s="7">
        <v>1</v>
      </c>
      <c r="AD44" s="7">
        <v>1</v>
      </c>
      <c r="AE44" s="5">
        <f t="shared" si="6"/>
        <v>0</v>
      </c>
      <c r="AF44" s="7"/>
      <c r="AG44" s="7"/>
      <c r="AH44" s="5">
        <f t="shared" si="7"/>
        <v>2.3200000000000003</v>
      </c>
      <c r="AI44" s="7">
        <v>1</v>
      </c>
      <c r="AJ44" s="7">
        <v>0.32</v>
      </c>
      <c r="AK44" s="7">
        <v>1</v>
      </c>
      <c r="AL44" s="5">
        <f t="shared" si="8"/>
        <v>17</v>
      </c>
      <c r="AM44" s="7">
        <v>1</v>
      </c>
      <c r="AN44" s="7">
        <v>1</v>
      </c>
      <c r="AO44" s="7">
        <v>1</v>
      </c>
      <c r="AP44" s="7">
        <v>1</v>
      </c>
      <c r="AQ44" s="7">
        <v>1</v>
      </c>
      <c r="AR44" s="7">
        <v>1</v>
      </c>
      <c r="AS44" s="7">
        <v>1</v>
      </c>
      <c r="AT44" s="7">
        <v>1</v>
      </c>
      <c r="AU44" s="7">
        <v>1</v>
      </c>
      <c r="AV44" s="7">
        <v>1</v>
      </c>
      <c r="AW44" s="7">
        <v>1</v>
      </c>
      <c r="AX44" s="7">
        <v>1</v>
      </c>
      <c r="AY44" s="7">
        <v>1</v>
      </c>
      <c r="AZ44" s="7">
        <v>1</v>
      </c>
      <c r="BA44" s="6">
        <v>1</v>
      </c>
      <c r="BB44" s="7"/>
      <c r="BC44" s="7">
        <v>1</v>
      </c>
      <c r="BD44" s="7">
        <v>1</v>
      </c>
    </row>
    <row r="45" spans="1:56" ht="47.25" customHeight="1" x14ac:dyDescent="0.25">
      <c r="A45" s="4">
        <v>33</v>
      </c>
      <c r="B45" s="9" t="s">
        <v>101</v>
      </c>
      <c r="C45" s="5">
        <f t="shared" si="1"/>
        <v>28.29</v>
      </c>
      <c r="D45" s="5">
        <f t="shared" si="2"/>
        <v>28.29</v>
      </c>
      <c r="E45" s="5">
        <f t="shared" si="3"/>
        <v>28.29</v>
      </c>
      <c r="F45" s="5">
        <f t="shared" si="4"/>
        <v>13.54</v>
      </c>
      <c r="G45" s="7">
        <v>0.23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0.31</v>
      </c>
      <c r="N45" s="7">
        <v>1</v>
      </c>
      <c r="O45" s="7">
        <v>1</v>
      </c>
      <c r="P45" s="7">
        <v>1</v>
      </c>
      <c r="Q45" s="7">
        <v>1</v>
      </c>
      <c r="R45" s="7">
        <v>1</v>
      </c>
      <c r="S45" s="7">
        <v>1</v>
      </c>
      <c r="T45" s="7">
        <v>1</v>
      </c>
      <c r="U45" s="7">
        <v>1</v>
      </c>
      <c r="V45" s="5">
        <f t="shared" si="5"/>
        <v>3</v>
      </c>
      <c r="W45" s="7"/>
      <c r="X45" s="7"/>
      <c r="Y45" s="7">
        <v>1</v>
      </c>
      <c r="Z45" s="7">
        <v>1</v>
      </c>
      <c r="AA45" s="7">
        <v>1</v>
      </c>
      <c r="AB45" s="7"/>
      <c r="AC45" s="7"/>
      <c r="AD45" s="7"/>
      <c r="AE45" s="5">
        <f t="shared" si="6"/>
        <v>1.5</v>
      </c>
      <c r="AF45" s="7">
        <v>0.5</v>
      </c>
      <c r="AG45" s="7">
        <v>1</v>
      </c>
      <c r="AH45" s="5">
        <f t="shared" si="7"/>
        <v>2.25</v>
      </c>
      <c r="AI45" s="7">
        <v>1</v>
      </c>
      <c r="AJ45" s="7">
        <v>0.25</v>
      </c>
      <c r="AK45" s="7">
        <v>1</v>
      </c>
      <c r="AL45" s="5">
        <f t="shared" si="8"/>
        <v>8</v>
      </c>
      <c r="AM45" s="7"/>
      <c r="AN45" s="7"/>
      <c r="AO45" s="7"/>
      <c r="AP45" s="7">
        <v>1</v>
      </c>
      <c r="AQ45" s="7"/>
      <c r="AR45" s="7">
        <v>1</v>
      </c>
      <c r="AS45" s="7"/>
      <c r="AT45" s="7">
        <v>1</v>
      </c>
      <c r="AU45" s="7"/>
      <c r="AV45" s="7"/>
      <c r="AW45" s="7"/>
      <c r="AX45" s="7">
        <v>1</v>
      </c>
      <c r="AY45" s="7"/>
      <c r="AZ45" s="7">
        <v>1</v>
      </c>
      <c r="BA45" s="6">
        <v>1</v>
      </c>
      <c r="BB45" s="7">
        <v>1</v>
      </c>
      <c r="BC45" s="7"/>
      <c r="BD45" s="7">
        <v>1</v>
      </c>
    </row>
    <row r="46" spans="1:56" ht="47.25" customHeight="1" x14ac:dyDescent="0.25">
      <c r="A46" s="4">
        <v>34</v>
      </c>
      <c r="B46" s="9" t="s">
        <v>102</v>
      </c>
      <c r="C46" s="5">
        <f t="shared" si="1"/>
        <v>40.129999999999995</v>
      </c>
      <c r="D46" s="5">
        <f t="shared" si="2"/>
        <v>40.129999999999995</v>
      </c>
      <c r="E46" s="5">
        <f t="shared" si="3"/>
        <v>40.129999999999995</v>
      </c>
      <c r="F46" s="5">
        <f t="shared" si="4"/>
        <v>14</v>
      </c>
      <c r="G46" s="7">
        <v>0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>
        <v>1</v>
      </c>
      <c r="N46" s="7">
        <v>1</v>
      </c>
      <c r="O46" s="7">
        <v>1</v>
      </c>
      <c r="P46" s="7">
        <v>1</v>
      </c>
      <c r="Q46" s="7">
        <v>1</v>
      </c>
      <c r="R46" s="7">
        <v>1</v>
      </c>
      <c r="S46" s="7">
        <v>1</v>
      </c>
      <c r="T46" s="7">
        <v>1</v>
      </c>
      <c r="U46" s="7">
        <v>1</v>
      </c>
      <c r="V46" s="5">
        <f t="shared" si="5"/>
        <v>7</v>
      </c>
      <c r="W46" s="7">
        <v>1</v>
      </c>
      <c r="X46" s="7">
        <v>0</v>
      </c>
      <c r="Y46" s="7">
        <v>1</v>
      </c>
      <c r="Z46" s="7">
        <v>1</v>
      </c>
      <c r="AA46" s="7">
        <v>1</v>
      </c>
      <c r="AB46" s="7">
        <v>1</v>
      </c>
      <c r="AC46" s="7">
        <v>1</v>
      </c>
      <c r="AD46" s="7">
        <v>1</v>
      </c>
      <c r="AE46" s="5">
        <f t="shared" si="6"/>
        <v>0</v>
      </c>
      <c r="AF46" s="7"/>
      <c r="AG46" s="7"/>
      <c r="AH46" s="5">
        <f t="shared" si="7"/>
        <v>2.13</v>
      </c>
      <c r="AI46" s="7">
        <v>1</v>
      </c>
      <c r="AJ46" s="7">
        <v>0.13</v>
      </c>
      <c r="AK46" s="7">
        <v>1</v>
      </c>
      <c r="AL46" s="5">
        <f t="shared" si="8"/>
        <v>17</v>
      </c>
      <c r="AM46" s="7">
        <v>1</v>
      </c>
      <c r="AN46" s="7">
        <v>1</v>
      </c>
      <c r="AO46" s="7">
        <v>1</v>
      </c>
      <c r="AP46" s="7">
        <v>1</v>
      </c>
      <c r="AQ46" s="7">
        <v>1</v>
      </c>
      <c r="AR46" s="7">
        <v>1</v>
      </c>
      <c r="AS46" s="7">
        <v>1</v>
      </c>
      <c r="AT46" s="7">
        <v>1</v>
      </c>
      <c r="AU46" s="7">
        <v>1</v>
      </c>
      <c r="AV46" s="7">
        <v>1</v>
      </c>
      <c r="AW46" s="7">
        <v>1</v>
      </c>
      <c r="AX46" s="7">
        <v>1</v>
      </c>
      <c r="AY46" s="7">
        <v>1</v>
      </c>
      <c r="AZ46" s="7">
        <v>1</v>
      </c>
      <c r="BA46" s="6">
        <v>1</v>
      </c>
      <c r="BB46" s="7"/>
      <c r="BC46" s="7">
        <v>1</v>
      </c>
      <c r="BD46" s="7">
        <v>1</v>
      </c>
    </row>
    <row r="47" spans="1:56" ht="47.25" customHeight="1" x14ac:dyDescent="0.25">
      <c r="A47" s="4">
        <v>35</v>
      </c>
      <c r="B47" s="9" t="s">
        <v>103</v>
      </c>
      <c r="C47" s="5">
        <f t="shared" si="1"/>
        <v>29.08</v>
      </c>
      <c r="D47" s="5">
        <f t="shared" si="2"/>
        <v>29.08</v>
      </c>
      <c r="E47" s="5">
        <f t="shared" si="3"/>
        <v>29.08</v>
      </c>
      <c r="F47" s="5">
        <f t="shared" si="4"/>
        <v>15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  <c r="P47" s="7">
        <v>1</v>
      </c>
      <c r="Q47" s="7">
        <v>1</v>
      </c>
      <c r="R47" s="7">
        <v>1</v>
      </c>
      <c r="S47" s="7">
        <v>1</v>
      </c>
      <c r="T47" s="7">
        <v>1</v>
      </c>
      <c r="U47" s="7">
        <v>1</v>
      </c>
      <c r="V47" s="5">
        <f t="shared" si="5"/>
        <v>3</v>
      </c>
      <c r="W47" s="7"/>
      <c r="X47" s="7"/>
      <c r="Y47" s="7">
        <v>1</v>
      </c>
      <c r="Z47" s="7">
        <v>1</v>
      </c>
      <c r="AA47" s="7">
        <v>1</v>
      </c>
      <c r="AB47" s="7"/>
      <c r="AC47" s="7"/>
      <c r="AD47" s="7"/>
      <c r="AE47" s="5">
        <f t="shared" si="6"/>
        <v>2</v>
      </c>
      <c r="AF47" s="7">
        <v>1</v>
      </c>
      <c r="AG47" s="7">
        <v>1</v>
      </c>
      <c r="AH47" s="5">
        <f t="shared" si="7"/>
        <v>2.08</v>
      </c>
      <c r="AI47" s="7">
        <v>1</v>
      </c>
      <c r="AJ47" s="7">
        <v>0.08</v>
      </c>
      <c r="AK47" s="7">
        <v>1</v>
      </c>
      <c r="AL47" s="5">
        <f t="shared" si="8"/>
        <v>7</v>
      </c>
      <c r="AM47" s="7"/>
      <c r="AN47" s="7"/>
      <c r="AO47" s="7"/>
      <c r="AP47" s="7">
        <v>1</v>
      </c>
      <c r="AQ47" s="7"/>
      <c r="AR47" s="7">
        <v>1</v>
      </c>
      <c r="AS47" s="7"/>
      <c r="AT47" s="7"/>
      <c r="AU47" s="7"/>
      <c r="AV47" s="7"/>
      <c r="AW47" s="7"/>
      <c r="AX47" s="7">
        <v>1</v>
      </c>
      <c r="AY47" s="7"/>
      <c r="AZ47" s="7">
        <v>1</v>
      </c>
      <c r="BA47" s="6">
        <v>1</v>
      </c>
      <c r="BB47" s="7">
        <v>1</v>
      </c>
      <c r="BC47" s="7"/>
      <c r="BD47" s="7">
        <v>1</v>
      </c>
    </row>
    <row r="48" spans="1:56" ht="47.25" customHeight="1" x14ac:dyDescent="0.25">
      <c r="A48" s="4">
        <v>36</v>
      </c>
      <c r="B48" s="9" t="s">
        <v>104</v>
      </c>
      <c r="C48" s="5">
        <f t="shared" si="1"/>
        <v>21.33</v>
      </c>
      <c r="D48" s="5">
        <f t="shared" si="2"/>
        <v>21.33</v>
      </c>
      <c r="E48" s="5">
        <f t="shared" si="3"/>
        <v>21.33</v>
      </c>
      <c r="F48" s="5">
        <f t="shared" si="4"/>
        <v>14</v>
      </c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7">
        <v>1</v>
      </c>
      <c r="M48" s="7">
        <v>1</v>
      </c>
      <c r="N48" s="7">
        <v>1</v>
      </c>
      <c r="O48" s="7">
        <v>1</v>
      </c>
      <c r="P48" s="7">
        <v>1</v>
      </c>
      <c r="Q48" s="7">
        <v>1</v>
      </c>
      <c r="R48" s="7">
        <v>1</v>
      </c>
      <c r="S48" s="7">
        <v>1</v>
      </c>
      <c r="T48" s="7"/>
      <c r="U48" s="7">
        <v>1</v>
      </c>
      <c r="V48" s="5">
        <f t="shared" si="5"/>
        <v>6</v>
      </c>
      <c r="W48" s="7">
        <v>1</v>
      </c>
      <c r="X48" s="7">
        <v>1</v>
      </c>
      <c r="Y48" s="7"/>
      <c r="Z48" s="7">
        <v>1</v>
      </c>
      <c r="AA48" s="7"/>
      <c r="AB48" s="7">
        <v>1</v>
      </c>
      <c r="AC48" s="7">
        <v>1</v>
      </c>
      <c r="AD48" s="7">
        <v>1</v>
      </c>
      <c r="AE48" s="5">
        <f t="shared" si="6"/>
        <v>0</v>
      </c>
      <c r="AF48" s="7"/>
      <c r="AG48" s="7"/>
      <c r="AH48" s="5">
        <f t="shared" si="7"/>
        <v>0.33</v>
      </c>
      <c r="AI48" s="7"/>
      <c r="AJ48" s="7">
        <v>0.33</v>
      </c>
      <c r="AK48" s="7"/>
      <c r="AL48" s="5">
        <f t="shared" si="8"/>
        <v>1</v>
      </c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>
        <v>1</v>
      </c>
      <c r="AY48" s="7"/>
      <c r="AZ48" s="7"/>
      <c r="BA48" s="6"/>
      <c r="BB48" s="7"/>
      <c r="BC48" s="7"/>
      <c r="BD48" s="7"/>
    </row>
    <row r="49" spans="1:56" ht="47.25" customHeight="1" x14ac:dyDescent="0.25">
      <c r="A49" s="4">
        <v>37</v>
      </c>
      <c r="B49" s="9" t="s">
        <v>105</v>
      </c>
      <c r="C49" s="5">
        <f t="shared" si="1"/>
        <v>45</v>
      </c>
      <c r="D49" s="5">
        <f t="shared" si="2"/>
        <v>45</v>
      </c>
      <c r="E49" s="5">
        <f t="shared" si="3"/>
        <v>45</v>
      </c>
      <c r="F49" s="5">
        <f t="shared" si="4"/>
        <v>15</v>
      </c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  <c r="P49" s="7">
        <v>1</v>
      </c>
      <c r="Q49" s="7">
        <v>1</v>
      </c>
      <c r="R49" s="7">
        <v>1</v>
      </c>
      <c r="S49" s="7">
        <v>1</v>
      </c>
      <c r="T49" s="7">
        <v>1</v>
      </c>
      <c r="U49" s="7">
        <v>1</v>
      </c>
      <c r="V49" s="5">
        <f t="shared" si="5"/>
        <v>8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  <c r="AC49" s="7">
        <v>1</v>
      </c>
      <c r="AD49" s="7">
        <v>1</v>
      </c>
      <c r="AE49" s="5">
        <f t="shared" si="6"/>
        <v>2</v>
      </c>
      <c r="AF49" s="7">
        <v>1</v>
      </c>
      <c r="AG49" s="7">
        <v>1</v>
      </c>
      <c r="AH49" s="5">
        <f t="shared" si="7"/>
        <v>3</v>
      </c>
      <c r="AI49" s="7">
        <v>1</v>
      </c>
      <c r="AJ49" s="7">
        <v>1</v>
      </c>
      <c r="AK49" s="7">
        <v>1</v>
      </c>
      <c r="AL49" s="5">
        <f t="shared" si="8"/>
        <v>17</v>
      </c>
      <c r="AM49" s="7">
        <v>1</v>
      </c>
      <c r="AN49" s="7">
        <v>1</v>
      </c>
      <c r="AO49" s="7">
        <v>1</v>
      </c>
      <c r="AP49" s="7">
        <v>1</v>
      </c>
      <c r="AQ49" s="7">
        <v>1</v>
      </c>
      <c r="AR49" s="7">
        <v>1</v>
      </c>
      <c r="AS49" s="7">
        <v>1</v>
      </c>
      <c r="AT49" s="7">
        <v>1</v>
      </c>
      <c r="AU49" s="7">
        <v>1</v>
      </c>
      <c r="AV49" s="7">
        <v>1</v>
      </c>
      <c r="AW49" s="7">
        <v>1</v>
      </c>
      <c r="AX49" s="7">
        <v>1</v>
      </c>
      <c r="AY49" s="7">
        <v>1</v>
      </c>
      <c r="AZ49" s="7">
        <v>1</v>
      </c>
      <c r="BA49" s="6">
        <v>1</v>
      </c>
      <c r="BB49" s="7"/>
      <c r="BC49" s="7">
        <v>1</v>
      </c>
      <c r="BD49" s="7">
        <v>1</v>
      </c>
    </row>
    <row r="50" spans="1:56" ht="47.25" customHeight="1" x14ac:dyDescent="0.25">
      <c r="A50" s="4">
        <v>38</v>
      </c>
      <c r="B50" s="9" t="s">
        <v>106</v>
      </c>
      <c r="C50" s="5">
        <f t="shared" si="1"/>
        <v>40.209999999999994</v>
      </c>
      <c r="D50" s="5">
        <f t="shared" si="2"/>
        <v>40.209999999999994</v>
      </c>
      <c r="E50" s="5">
        <f t="shared" si="3"/>
        <v>40.209999999999994</v>
      </c>
      <c r="F50" s="5">
        <f t="shared" si="4"/>
        <v>15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  <c r="P50" s="7">
        <v>1</v>
      </c>
      <c r="Q50" s="7">
        <v>1</v>
      </c>
      <c r="R50" s="7">
        <v>1</v>
      </c>
      <c r="S50" s="7">
        <v>1</v>
      </c>
      <c r="T50" s="7">
        <v>1</v>
      </c>
      <c r="U50" s="7">
        <v>1</v>
      </c>
      <c r="V50" s="5">
        <f t="shared" si="5"/>
        <v>7.9</v>
      </c>
      <c r="W50" s="7">
        <v>1</v>
      </c>
      <c r="X50" s="7">
        <v>1</v>
      </c>
      <c r="Y50" s="7">
        <v>1</v>
      </c>
      <c r="Z50" s="7">
        <v>0.9</v>
      </c>
      <c r="AA50" s="7">
        <v>1</v>
      </c>
      <c r="AB50" s="7">
        <v>1</v>
      </c>
      <c r="AC50" s="7">
        <v>1</v>
      </c>
      <c r="AD50" s="7">
        <v>1</v>
      </c>
      <c r="AE50" s="5">
        <f t="shared" si="6"/>
        <v>1.7</v>
      </c>
      <c r="AF50" s="7">
        <v>1</v>
      </c>
      <c r="AG50" s="7">
        <v>0.7</v>
      </c>
      <c r="AH50" s="5">
        <f t="shared" si="7"/>
        <v>2.9</v>
      </c>
      <c r="AI50" s="7">
        <v>1</v>
      </c>
      <c r="AJ50" s="7">
        <v>0.9</v>
      </c>
      <c r="AK50" s="7">
        <v>1</v>
      </c>
      <c r="AL50" s="5">
        <f t="shared" si="8"/>
        <v>12.709999999999999</v>
      </c>
      <c r="AM50" s="7"/>
      <c r="AN50" s="7"/>
      <c r="AO50" s="7">
        <v>1</v>
      </c>
      <c r="AP50" s="7">
        <v>1</v>
      </c>
      <c r="AQ50" s="7">
        <v>1</v>
      </c>
      <c r="AR50" s="7">
        <v>0.88</v>
      </c>
      <c r="AS50" s="7">
        <v>1</v>
      </c>
      <c r="AT50" s="7">
        <v>0.94</v>
      </c>
      <c r="AU50" s="7">
        <v>1</v>
      </c>
      <c r="AV50" s="7">
        <v>1</v>
      </c>
      <c r="AW50" s="7">
        <v>1</v>
      </c>
      <c r="AX50" s="7">
        <v>1</v>
      </c>
      <c r="AY50" s="7"/>
      <c r="AZ50" s="7">
        <v>0.94</v>
      </c>
      <c r="BA50" s="6">
        <v>0.95</v>
      </c>
      <c r="BB50" s="7"/>
      <c r="BC50" s="7"/>
      <c r="BD50" s="7">
        <v>1</v>
      </c>
    </row>
    <row r="51" spans="1:56" ht="47.25" customHeight="1" x14ac:dyDescent="0.25">
      <c r="A51" s="4">
        <v>39</v>
      </c>
      <c r="B51" s="9" t="s">
        <v>107</v>
      </c>
      <c r="C51" s="5">
        <f t="shared" si="1"/>
        <v>27.02</v>
      </c>
      <c r="D51" s="5">
        <f t="shared" si="2"/>
        <v>27.02</v>
      </c>
      <c r="E51" s="5">
        <f t="shared" si="3"/>
        <v>27.02</v>
      </c>
      <c r="F51" s="5">
        <f t="shared" si="4"/>
        <v>13.5</v>
      </c>
      <c r="G51" s="7">
        <v>1</v>
      </c>
      <c r="H51" s="7">
        <v>1</v>
      </c>
      <c r="I51" s="7">
        <v>1</v>
      </c>
      <c r="J51" s="7">
        <v>1</v>
      </c>
      <c r="K51" s="7">
        <v>1</v>
      </c>
      <c r="L51" s="7">
        <v>1</v>
      </c>
      <c r="M51" s="7">
        <v>0</v>
      </c>
      <c r="N51" s="7">
        <v>1</v>
      </c>
      <c r="O51" s="7">
        <v>0.5</v>
      </c>
      <c r="P51" s="7">
        <v>1</v>
      </c>
      <c r="Q51" s="7">
        <v>1</v>
      </c>
      <c r="R51" s="7">
        <v>1</v>
      </c>
      <c r="S51" s="7">
        <v>1</v>
      </c>
      <c r="T51" s="7">
        <v>1</v>
      </c>
      <c r="U51" s="7">
        <v>1</v>
      </c>
      <c r="V51" s="5">
        <f t="shared" si="5"/>
        <v>2.98</v>
      </c>
      <c r="W51" s="7"/>
      <c r="X51" s="7"/>
      <c r="Y51" s="7">
        <v>1</v>
      </c>
      <c r="Z51" s="7">
        <v>0.98</v>
      </c>
      <c r="AA51" s="7">
        <v>1</v>
      </c>
      <c r="AB51" s="7"/>
      <c r="AC51" s="7"/>
      <c r="AD51" s="7"/>
      <c r="AE51" s="5">
        <f t="shared" si="6"/>
        <v>1.5</v>
      </c>
      <c r="AF51" s="7">
        <v>0.5</v>
      </c>
      <c r="AG51" s="7">
        <v>1</v>
      </c>
      <c r="AH51" s="5">
        <f t="shared" si="7"/>
        <v>2.04</v>
      </c>
      <c r="AI51" s="7">
        <v>1</v>
      </c>
      <c r="AJ51" s="7">
        <v>0.04</v>
      </c>
      <c r="AK51" s="7">
        <v>1</v>
      </c>
      <c r="AL51" s="5">
        <f t="shared" si="8"/>
        <v>7</v>
      </c>
      <c r="AM51" s="7"/>
      <c r="AN51" s="7"/>
      <c r="AO51" s="7"/>
      <c r="AP51" s="7">
        <v>1</v>
      </c>
      <c r="AQ51" s="7"/>
      <c r="AR51" s="7">
        <v>1</v>
      </c>
      <c r="AS51" s="7"/>
      <c r="AT51" s="7"/>
      <c r="AU51" s="7"/>
      <c r="AV51" s="7"/>
      <c r="AW51" s="7"/>
      <c r="AX51" s="7">
        <v>1</v>
      </c>
      <c r="AY51" s="7"/>
      <c r="AZ51" s="7">
        <v>1</v>
      </c>
      <c r="BA51" s="6">
        <v>1</v>
      </c>
      <c r="BB51" s="7">
        <v>1</v>
      </c>
      <c r="BC51" s="7"/>
      <c r="BD51" s="7">
        <v>1</v>
      </c>
    </row>
    <row r="52" spans="1:56" ht="47.25" customHeight="1" x14ac:dyDescent="0.25">
      <c r="A52" s="4">
        <v>40</v>
      </c>
      <c r="B52" s="9" t="s">
        <v>108</v>
      </c>
      <c r="C52" s="5">
        <f t="shared" si="1"/>
        <v>18.079999999999998</v>
      </c>
      <c r="D52" s="5">
        <f t="shared" si="2"/>
        <v>18.079999999999998</v>
      </c>
      <c r="E52" s="5">
        <f t="shared" si="3"/>
        <v>18.079999999999998</v>
      </c>
      <c r="F52" s="5">
        <f t="shared" si="4"/>
        <v>13</v>
      </c>
      <c r="G52" s="7">
        <v>0</v>
      </c>
      <c r="H52" s="7">
        <v>1</v>
      </c>
      <c r="I52" s="7">
        <v>1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1</v>
      </c>
      <c r="P52" s="7">
        <v>1</v>
      </c>
      <c r="Q52" s="7">
        <v>1</v>
      </c>
      <c r="R52" s="7">
        <v>1</v>
      </c>
      <c r="S52" s="7">
        <v>1</v>
      </c>
      <c r="T52" s="7"/>
      <c r="U52" s="7">
        <v>1</v>
      </c>
      <c r="V52" s="5">
        <f t="shared" si="5"/>
        <v>3.88</v>
      </c>
      <c r="W52" s="7">
        <v>1</v>
      </c>
      <c r="X52" s="7">
        <v>0</v>
      </c>
      <c r="Y52" s="7"/>
      <c r="Z52" s="7">
        <v>0.88</v>
      </c>
      <c r="AA52" s="7"/>
      <c r="AB52" s="7">
        <v>1</v>
      </c>
      <c r="AC52" s="7">
        <v>1</v>
      </c>
      <c r="AD52" s="7">
        <v>0</v>
      </c>
      <c r="AE52" s="5">
        <f t="shared" si="6"/>
        <v>0</v>
      </c>
      <c r="AF52" s="7"/>
      <c r="AG52" s="7"/>
      <c r="AH52" s="5">
        <f t="shared" si="7"/>
        <v>0.2</v>
      </c>
      <c r="AI52" s="7"/>
      <c r="AJ52" s="7">
        <v>0.2</v>
      </c>
      <c r="AK52" s="7"/>
      <c r="AL52" s="5">
        <f t="shared" si="8"/>
        <v>1</v>
      </c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>
        <v>1</v>
      </c>
      <c r="AY52" s="7"/>
      <c r="AZ52" s="7"/>
      <c r="BA52" s="6"/>
      <c r="BB52" s="7"/>
      <c r="BC52" s="7"/>
      <c r="BD52" s="7"/>
    </row>
    <row r="53" spans="1:56" ht="47.25" customHeight="1" x14ac:dyDescent="0.25">
      <c r="A53" s="4">
        <v>41</v>
      </c>
      <c r="B53" s="9" t="s">
        <v>109</v>
      </c>
      <c r="C53" s="5">
        <f t="shared" si="1"/>
        <v>30.299999999999997</v>
      </c>
      <c r="D53" s="5">
        <f t="shared" si="2"/>
        <v>30.299999999999997</v>
      </c>
      <c r="E53" s="5">
        <f t="shared" si="3"/>
        <v>30.299999999999997</v>
      </c>
      <c r="F53" s="5">
        <f t="shared" si="4"/>
        <v>15</v>
      </c>
      <c r="G53" s="7">
        <v>1</v>
      </c>
      <c r="H53" s="7">
        <v>1</v>
      </c>
      <c r="I53" s="7">
        <v>1</v>
      </c>
      <c r="J53" s="7">
        <v>1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  <c r="P53" s="7">
        <v>1</v>
      </c>
      <c r="Q53" s="7">
        <v>1</v>
      </c>
      <c r="R53" s="7">
        <v>1</v>
      </c>
      <c r="S53" s="7">
        <v>1</v>
      </c>
      <c r="T53" s="7">
        <v>1</v>
      </c>
      <c r="U53" s="7">
        <v>1</v>
      </c>
      <c r="V53" s="5">
        <f t="shared" si="5"/>
        <v>2.88</v>
      </c>
      <c r="W53" s="7"/>
      <c r="X53" s="7"/>
      <c r="Y53" s="7">
        <v>1</v>
      </c>
      <c r="Z53" s="7">
        <v>0.88</v>
      </c>
      <c r="AA53" s="7">
        <v>1</v>
      </c>
      <c r="AB53" s="7"/>
      <c r="AC53" s="7"/>
      <c r="AD53" s="7"/>
      <c r="AE53" s="5">
        <f t="shared" si="6"/>
        <v>2</v>
      </c>
      <c r="AF53" s="7">
        <v>1</v>
      </c>
      <c r="AG53" s="7">
        <v>1</v>
      </c>
      <c r="AH53" s="5">
        <f t="shared" si="7"/>
        <v>2.42</v>
      </c>
      <c r="AI53" s="7">
        <v>1</v>
      </c>
      <c r="AJ53" s="7">
        <v>0.42</v>
      </c>
      <c r="AK53" s="7">
        <v>1</v>
      </c>
      <c r="AL53" s="5">
        <f t="shared" si="8"/>
        <v>8</v>
      </c>
      <c r="AM53" s="7"/>
      <c r="AN53" s="7"/>
      <c r="AO53" s="7"/>
      <c r="AP53" s="7">
        <v>1</v>
      </c>
      <c r="AQ53" s="7"/>
      <c r="AR53" s="7">
        <v>1</v>
      </c>
      <c r="AS53" s="7"/>
      <c r="AT53" s="7">
        <v>1</v>
      </c>
      <c r="AU53" s="7"/>
      <c r="AV53" s="7"/>
      <c r="AW53" s="7"/>
      <c r="AX53" s="7">
        <v>1</v>
      </c>
      <c r="AY53" s="7"/>
      <c r="AZ53" s="7">
        <v>1</v>
      </c>
      <c r="BA53" s="6">
        <v>1</v>
      </c>
      <c r="BB53" s="7">
        <v>1</v>
      </c>
      <c r="BC53" s="7"/>
      <c r="BD53" s="7">
        <v>1</v>
      </c>
    </row>
    <row r="54" spans="1:56" ht="47.25" customHeight="1" x14ac:dyDescent="0.25">
      <c r="A54" s="4">
        <v>42</v>
      </c>
      <c r="B54" s="9" t="s">
        <v>110</v>
      </c>
      <c r="C54" s="5">
        <f t="shared" si="1"/>
        <v>42.25</v>
      </c>
      <c r="D54" s="5">
        <f t="shared" si="2"/>
        <v>42.25</v>
      </c>
      <c r="E54" s="5">
        <f t="shared" si="3"/>
        <v>42.25</v>
      </c>
      <c r="F54" s="5">
        <f t="shared" si="4"/>
        <v>15</v>
      </c>
      <c r="G54" s="7">
        <v>1</v>
      </c>
      <c r="H54" s="7">
        <v>1</v>
      </c>
      <c r="I54" s="7">
        <v>1</v>
      </c>
      <c r="J54" s="7">
        <v>1</v>
      </c>
      <c r="K54" s="7">
        <v>1</v>
      </c>
      <c r="L54" s="7">
        <v>1</v>
      </c>
      <c r="M54" s="7">
        <v>1</v>
      </c>
      <c r="N54" s="7">
        <v>1</v>
      </c>
      <c r="O54" s="7">
        <v>1</v>
      </c>
      <c r="P54" s="7">
        <v>1</v>
      </c>
      <c r="Q54" s="7">
        <v>1</v>
      </c>
      <c r="R54" s="7">
        <v>1</v>
      </c>
      <c r="S54" s="7">
        <v>1</v>
      </c>
      <c r="T54" s="7">
        <v>1</v>
      </c>
      <c r="U54" s="7">
        <v>1</v>
      </c>
      <c r="V54" s="5">
        <f t="shared" si="5"/>
        <v>8</v>
      </c>
      <c r="W54" s="7">
        <v>1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 s="7">
        <v>1</v>
      </c>
      <c r="AD54" s="7">
        <v>1</v>
      </c>
      <c r="AE54" s="5">
        <f t="shared" si="6"/>
        <v>0</v>
      </c>
      <c r="AF54" s="7"/>
      <c r="AG54" s="7"/>
      <c r="AH54" s="5">
        <f t="shared" si="7"/>
        <v>2.25</v>
      </c>
      <c r="AI54" s="7">
        <v>1</v>
      </c>
      <c r="AJ54" s="7">
        <v>0.25</v>
      </c>
      <c r="AK54" s="7">
        <v>1</v>
      </c>
      <c r="AL54" s="5">
        <f t="shared" si="8"/>
        <v>17</v>
      </c>
      <c r="AM54" s="7">
        <v>1</v>
      </c>
      <c r="AN54" s="7">
        <v>1</v>
      </c>
      <c r="AO54" s="7">
        <v>1</v>
      </c>
      <c r="AP54" s="7">
        <v>1</v>
      </c>
      <c r="AQ54" s="7">
        <v>1</v>
      </c>
      <c r="AR54" s="7">
        <v>1</v>
      </c>
      <c r="AS54" s="7">
        <v>1</v>
      </c>
      <c r="AT54" s="7">
        <v>1</v>
      </c>
      <c r="AU54" s="7">
        <v>1</v>
      </c>
      <c r="AV54" s="7">
        <v>1</v>
      </c>
      <c r="AW54" s="7">
        <v>1</v>
      </c>
      <c r="AX54" s="7">
        <v>1</v>
      </c>
      <c r="AY54" s="7">
        <v>1</v>
      </c>
      <c r="AZ54" s="7">
        <v>1</v>
      </c>
      <c r="BA54" s="6">
        <v>1</v>
      </c>
      <c r="BB54" s="7"/>
      <c r="BC54" s="7">
        <v>1</v>
      </c>
      <c r="BD54" s="7">
        <v>1</v>
      </c>
    </row>
    <row r="55" spans="1:56" ht="47.25" customHeight="1" x14ac:dyDescent="0.25">
      <c r="A55" s="4">
        <v>43</v>
      </c>
      <c r="B55" s="9" t="s">
        <v>111</v>
      </c>
      <c r="C55" s="5">
        <f t="shared" si="1"/>
        <v>29.490000000000002</v>
      </c>
      <c r="D55" s="5">
        <f t="shared" si="2"/>
        <v>29.490000000000002</v>
      </c>
      <c r="E55" s="5">
        <f t="shared" si="3"/>
        <v>29.490000000000002</v>
      </c>
      <c r="F55" s="5">
        <f t="shared" si="4"/>
        <v>15</v>
      </c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  <c r="P55" s="7">
        <v>1</v>
      </c>
      <c r="Q55" s="7">
        <v>1</v>
      </c>
      <c r="R55" s="7">
        <v>1</v>
      </c>
      <c r="S55" s="7">
        <v>1</v>
      </c>
      <c r="T55" s="7">
        <v>1</v>
      </c>
      <c r="U55" s="7">
        <v>1</v>
      </c>
      <c r="V55" s="5">
        <f t="shared" si="5"/>
        <v>2.98</v>
      </c>
      <c r="W55" s="7"/>
      <c r="X55" s="7"/>
      <c r="Y55" s="7">
        <v>1</v>
      </c>
      <c r="Z55" s="7">
        <v>0.98</v>
      </c>
      <c r="AA55" s="7">
        <v>1</v>
      </c>
      <c r="AB55" s="7"/>
      <c r="AC55" s="7"/>
      <c r="AD55" s="7"/>
      <c r="AE55" s="5">
        <f t="shared" si="6"/>
        <v>1.5</v>
      </c>
      <c r="AF55" s="7">
        <v>0.5</v>
      </c>
      <c r="AG55" s="7">
        <v>1</v>
      </c>
      <c r="AH55" s="5">
        <f t="shared" si="7"/>
        <v>2.1</v>
      </c>
      <c r="AI55" s="7">
        <v>1</v>
      </c>
      <c r="AJ55" s="7">
        <v>0.1</v>
      </c>
      <c r="AK55" s="7">
        <v>1</v>
      </c>
      <c r="AL55" s="5">
        <f t="shared" si="8"/>
        <v>7.91</v>
      </c>
      <c r="AM55" s="7"/>
      <c r="AN55" s="7"/>
      <c r="AO55" s="7"/>
      <c r="AP55" s="7">
        <v>1</v>
      </c>
      <c r="AQ55" s="7"/>
      <c r="AR55" s="7">
        <v>0.91</v>
      </c>
      <c r="AS55" s="7"/>
      <c r="AT55" s="7">
        <v>1</v>
      </c>
      <c r="AU55" s="7"/>
      <c r="AV55" s="7"/>
      <c r="AW55" s="7"/>
      <c r="AX55" s="7">
        <v>1</v>
      </c>
      <c r="AY55" s="7"/>
      <c r="AZ55" s="7">
        <v>1</v>
      </c>
      <c r="BA55" s="6">
        <v>1</v>
      </c>
      <c r="BB55" s="7">
        <v>1</v>
      </c>
      <c r="BC55" s="7"/>
      <c r="BD55" s="7">
        <v>1</v>
      </c>
    </row>
    <row r="56" spans="1:56" ht="47.25" customHeight="1" x14ac:dyDescent="0.25">
      <c r="A56" s="4">
        <v>44</v>
      </c>
      <c r="B56" s="9" t="s">
        <v>112</v>
      </c>
      <c r="C56" s="5">
        <f t="shared" si="1"/>
        <v>29.299999999999997</v>
      </c>
      <c r="D56" s="5">
        <f t="shared" si="2"/>
        <v>29.299999999999997</v>
      </c>
      <c r="E56" s="5">
        <f t="shared" si="3"/>
        <v>29.299999999999997</v>
      </c>
      <c r="F56" s="5">
        <f t="shared" si="4"/>
        <v>14.33</v>
      </c>
      <c r="G56" s="7">
        <v>0.33</v>
      </c>
      <c r="H56" s="7">
        <v>1</v>
      </c>
      <c r="I56" s="7">
        <v>1</v>
      </c>
      <c r="J56" s="7">
        <v>1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  <c r="P56" s="7">
        <v>1</v>
      </c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5">
        <f t="shared" si="5"/>
        <v>2.83</v>
      </c>
      <c r="W56" s="7"/>
      <c r="X56" s="7"/>
      <c r="Y56" s="7">
        <v>1</v>
      </c>
      <c r="Z56" s="7">
        <v>0.83</v>
      </c>
      <c r="AA56" s="7">
        <v>1</v>
      </c>
      <c r="AB56" s="7"/>
      <c r="AC56" s="7"/>
      <c r="AD56" s="7"/>
      <c r="AE56" s="5">
        <f t="shared" si="6"/>
        <v>2</v>
      </c>
      <c r="AF56" s="7">
        <v>1</v>
      </c>
      <c r="AG56" s="7">
        <v>1</v>
      </c>
      <c r="AH56" s="5">
        <f t="shared" si="7"/>
        <v>2.17</v>
      </c>
      <c r="AI56" s="7">
        <v>1</v>
      </c>
      <c r="AJ56" s="7">
        <v>0.17</v>
      </c>
      <c r="AK56" s="7">
        <v>1</v>
      </c>
      <c r="AL56" s="5">
        <f t="shared" si="8"/>
        <v>7.97</v>
      </c>
      <c r="AM56" s="7"/>
      <c r="AN56" s="7"/>
      <c r="AO56" s="7"/>
      <c r="AP56" s="7">
        <v>1</v>
      </c>
      <c r="AQ56" s="7"/>
      <c r="AR56" s="7">
        <v>0.97</v>
      </c>
      <c r="AS56" s="7"/>
      <c r="AT56" s="7">
        <v>1</v>
      </c>
      <c r="AU56" s="7"/>
      <c r="AV56" s="7"/>
      <c r="AW56" s="7"/>
      <c r="AX56" s="7">
        <v>1</v>
      </c>
      <c r="AY56" s="7"/>
      <c r="AZ56" s="7">
        <v>1</v>
      </c>
      <c r="BA56" s="6">
        <v>1</v>
      </c>
      <c r="BB56" s="7">
        <v>1</v>
      </c>
      <c r="BC56" s="7"/>
      <c r="BD56" s="7">
        <v>1</v>
      </c>
    </row>
    <row r="57" spans="1:56" ht="47.25" customHeight="1" x14ac:dyDescent="0.25">
      <c r="A57" s="4">
        <v>45</v>
      </c>
      <c r="B57" s="9" t="s">
        <v>113</v>
      </c>
      <c r="C57" s="5">
        <f t="shared" si="1"/>
        <v>39.130000000000003</v>
      </c>
      <c r="D57" s="5">
        <f t="shared" si="2"/>
        <v>39.130000000000003</v>
      </c>
      <c r="E57" s="5">
        <f t="shared" si="3"/>
        <v>39.130000000000003</v>
      </c>
      <c r="F57" s="5">
        <f t="shared" si="4"/>
        <v>14.75</v>
      </c>
      <c r="G57" s="7">
        <v>0.75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  <c r="P57" s="7">
        <v>1</v>
      </c>
      <c r="Q57" s="7">
        <v>1</v>
      </c>
      <c r="R57" s="7">
        <v>1</v>
      </c>
      <c r="S57" s="7">
        <v>1</v>
      </c>
      <c r="T57" s="7">
        <v>1</v>
      </c>
      <c r="U57" s="7">
        <v>1</v>
      </c>
      <c r="V57" s="5">
        <f t="shared" si="5"/>
        <v>7</v>
      </c>
      <c r="W57" s="7">
        <v>1</v>
      </c>
      <c r="X57" s="7">
        <v>0</v>
      </c>
      <c r="Y57" s="7">
        <v>1</v>
      </c>
      <c r="Z57" s="7">
        <v>1</v>
      </c>
      <c r="AA57" s="7">
        <v>1</v>
      </c>
      <c r="AB57" s="7">
        <v>1</v>
      </c>
      <c r="AC57" s="7">
        <v>1</v>
      </c>
      <c r="AD57" s="7">
        <v>1</v>
      </c>
      <c r="AE57" s="5">
        <f t="shared" si="6"/>
        <v>0</v>
      </c>
      <c r="AF57" s="7"/>
      <c r="AG57" s="7"/>
      <c r="AH57" s="5">
        <f t="shared" si="7"/>
        <v>2.1799999999999997</v>
      </c>
      <c r="AI57" s="7">
        <v>1</v>
      </c>
      <c r="AJ57" s="7">
        <v>0.18</v>
      </c>
      <c r="AK57" s="7">
        <v>1</v>
      </c>
      <c r="AL57" s="5">
        <f t="shared" si="8"/>
        <v>15.200000000000001</v>
      </c>
      <c r="AM57" s="7">
        <v>1</v>
      </c>
      <c r="AN57" s="7">
        <v>1</v>
      </c>
      <c r="AO57" s="7">
        <v>0.83</v>
      </c>
      <c r="AP57" s="7">
        <v>0.83</v>
      </c>
      <c r="AQ57" s="7">
        <v>0.83</v>
      </c>
      <c r="AR57" s="7">
        <v>1</v>
      </c>
      <c r="AS57" s="7">
        <v>0.83</v>
      </c>
      <c r="AT57" s="7">
        <v>0.83</v>
      </c>
      <c r="AU57" s="7">
        <v>1</v>
      </c>
      <c r="AV57" s="7">
        <v>0.83</v>
      </c>
      <c r="AW57" s="7">
        <v>0.83</v>
      </c>
      <c r="AX57" s="7">
        <v>1</v>
      </c>
      <c r="AY57" s="7">
        <v>0.83</v>
      </c>
      <c r="AZ57" s="7">
        <v>1</v>
      </c>
      <c r="BA57" s="6">
        <v>0.9</v>
      </c>
      <c r="BB57" s="7"/>
      <c r="BC57" s="7">
        <v>0.83</v>
      </c>
      <c r="BD57" s="7">
        <v>0.83</v>
      </c>
    </row>
    <row r="58" spans="1:56" ht="47.25" customHeight="1" x14ac:dyDescent="0.25">
      <c r="A58" s="4">
        <v>46</v>
      </c>
      <c r="B58" s="9" t="s">
        <v>114</v>
      </c>
      <c r="C58" s="5">
        <f t="shared" si="1"/>
        <v>40.950000000000003</v>
      </c>
      <c r="D58" s="5">
        <f t="shared" si="2"/>
        <v>40.950000000000003</v>
      </c>
      <c r="E58" s="5">
        <f t="shared" si="3"/>
        <v>40.950000000000003</v>
      </c>
      <c r="F58" s="5">
        <f t="shared" si="4"/>
        <v>14</v>
      </c>
      <c r="G58" s="7">
        <v>1</v>
      </c>
      <c r="H58" s="7">
        <v>1</v>
      </c>
      <c r="I58" s="7">
        <v>1</v>
      </c>
      <c r="J58" s="7">
        <v>1</v>
      </c>
      <c r="K58" s="7">
        <v>0</v>
      </c>
      <c r="L58" s="7">
        <v>1</v>
      </c>
      <c r="M58" s="7">
        <v>1</v>
      </c>
      <c r="N58" s="7">
        <v>1</v>
      </c>
      <c r="O58" s="7">
        <v>1</v>
      </c>
      <c r="P58" s="7">
        <v>1</v>
      </c>
      <c r="Q58" s="7">
        <v>1</v>
      </c>
      <c r="R58" s="7">
        <v>1</v>
      </c>
      <c r="S58" s="7">
        <v>1</v>
      </c>
      <c r="T58" s="7">
        <v>1</v>
      </c>
      <c r="U58" s="7">
        <v>1</v>
      </c>
      <c r="V58" s="5">
        <f t="shared" si="5"/>
        <v>7.7</v>
      </c>
      <c r="W58" s="7">
        <v>1</v>
      </c>
      <c r="X58" s="7">
        <v>1</v>
      </c>
      <c r="Y58" s="7">
        <v>0.7</v>
      </c>
      <c r="Z58" s="7">
        <v>1</v>
      </c>
      <c r="AA58" s="7">
        <v>1</v>
      </c>
      <c r="AB58" s="7">
        <v>1</v>
      </c>
      <c r="AC58" s="7">
        <v>1</v>
      </c>
      <c r="AD58" s="7">
        <v>1</v>
      </c>
      <c r="AE58" s="5">
        <f t="shared" si="6"/>
        <v>0</v>
      </c>
      <c r="AF58" s="7"/>
      <c r="AG58" s="7"/>
      <c r="AH58" s="5">
        <f t="shared" si="7"/>
        <v>2.35</v>
      </c>
      <c r="AI58" s="7">
        <v>1</v>
      </c>
      <c r="AJ58" s="7">
        <v>0.35</v>
      </c>
      <c r="AK58" s="7">
        <v>1</v>
      </c>
      <c r="AL58" s="5">
        <f t="shared" si="8"/>
        <v>16.899999999999999</v>
      </c>
      <c r="AM58" s="7">
        <v>1</v>
      </c>
      <c r="AN58" s="7">
        <v>1</v>
      </c>
      <c r="AO58" s="7">
        <v>1</v>
      </c>
      <c r="AP58" s="7">
        <v>0.9</v>
      </c>
      <c r="AQ58" s="7">
        <v>1</v>
      </c>
      <c r="AR58" s="7">
        <v>1</v>
      </c>
      <c r="AS58" s="7">
        <v>1</v>
      </c>
      <c r="AT58" s="7">
        <v>1</v>
      </c>
      <c r="AU58" s="7">
        <v>1</v>
      </c>
      <c r="AV58" s="7">
        <v>1</v>
      </c>
      <c r="AW58" s="7">
        <v>1</v>
      </c>
      <c r="AX58" s="7">
        <v>1</v>
      </c>
      <c r="AY58" s="7">
        <v>1</v>
      </c>
      <c r="AZ58" s="7">
        <v>1</v>
      </c>
      <c r="BA58" s="6">
        <v>1</v>
      </c>
      <c r="BB58" s="7"/>
      <c r="BC58" s="7">
        <v>1</v>
      </c>
      <c r="BD58" s="7">
        <v>1</v>
      </c>
    </row>
    <row r="59" spans="1:56" ht="47.25" customHeight="1" x14ac:dyDescent="0.25">
      <c r="A59" s="4">
        <v>47</v>
      </c>
      <c r="B59" s="9" t="s">
        <v>115</v>
      </c>
      <c r="C59" s="5">
        <f t="shared" si="1"/>
        <v>30.13</v>
      </c>
      <c r="D59" s="5">
        <f t="shared" si="2"/>
        <v>30.13</v>
      </c>
      <c r="E59" s="5">
        <f t="shared" si="3"/>
        <v>30.13</v>
      </c>
      <c r="F59" s="5">
        <f t="shared" si="4"/>
        <v>15</v>
      </c>
      <c r="G59" s="7">
        <v>1</v>
      </c>
      <c r="H59" s="7">
        <v>1</v>
      </c>
      <c r="I59" s="7">
        <v>1</v>
      </c>
      <c r="J59" s="7">
        <v>1</v>
      </c>
      <c r="K59" s="7">
        <v>1</v>
      </c>
      <c r="L59" s="7">
        <v>1</v>
      </c>
      <c r="M59" s="7">
        <v>1</v>
      </c>
      <c r="N59" s="7">
        <v>1</v>
      </c>
      <c r="O59" s="7">
        <v>1</v>
      </c>
      <c r="P59" s="7">
        <v>1</v>
      </c>
      <c r="Q59" s="7">
        <v>1</v>
      </c>
      <c r="R59" s="7">
        <v>1</v>
      </c>
      <c r="S59" s="7">
        <v>1</v>
      </c>
      <c r="T59" s="7">
        <v>1</v>
      </c>
      <c r="U59" s="7">
        <v>1</v>
      </c>
      <c r="V59" s="5">
        <f t="shared" si="5"/>
        <v>3</v>
      </c>
      <c r="W59" s="7"/>
      <c r="X59" s="7"/>
      <c r="Y59" s="7">
        <v>1</v>
      </c>
      <c r="Z59" s="7">
        <v>1</v>
      </c>
      <c r="AA59" s="7">
        <v>1</v>
      </c>
      <c r="AB59" s="7"/>
      <c r="AC59" s="7"/>
      <c r="AD59" s="7"/>
      <c r="AE59" s="5">
        <f t="shared" si="6"/>
        <v>2</v>
      </c>
      <c r="AF59" s="7">
        <v>1</v>
      </c>
      <c r="AG59" s="7">
        <v>1</v>
      </c>
      <c r="AH59" s="5">
        <f t="shared" si="7"/>
        <v>2.41</v>
      </c>
      <c r="AI59" s="7">
        <v>1</v>
      </c>
      <c r="AJ59" s="7">
        <v>0.41</v>
      </c>
      <c r="AK59" s="7">
        <v>1</v>
      </c>
      <c r="AL59" s="5">
        <f t="shared" si="8"/>
        <v>7.72</v>
      </c>
      <c r="AM59" s="7"/>
      <c r="AN59" s="7"/>
      <c r="AO59" s="7"/>
      <c r="AP59" s="7">
        <v>1</v>
      </c>
      <c r="AQ59" s="7"/>
      <c r="AR59" s="7">
        <v>0.72</v>
      </c>
      <c r="AS59" s="7"/>
      <c r="AT59" s="7">
        <v>1</v>
      </c>
      <c r="AU59" s="7"/>
      <c r="AV59" s="7"/>
      <c r="AW59" s="7"/>
      <c r="AX59" s="7">
        <v>1</v>
      </c>
      <c r="AY59" s="7"/>
      <c r="AZ59" s="7">
        <v>1</v>
      </c>
      <c r="BA59" s="6">
        <v>1</v>
      </c>
      <c r="BB59" s="7">
        <v>1</v>
      </c>
      <c r="BC59" s="7"/>
      <c r="BD59" s="7">
        <v>1</v>
      </c>
    </row>
    <row r="60" spans="1:56" ht="58.5" customHeight="1" x14ac:dyDescent="0.25">
      <c r="A60" s="4">
        <v>48</v>
      </c>
      <c r="B60" s="9" t="s">
        <v>116</v>
      </c>
      <c r="C60" s="5">
        <f t="shared" si="1"/>
        <v>41.32</v>
      </c>
      <c r="D60" s="5">
        <f t="shared" si="2"/>
        <v>41.32</v>
      </c>
      <c r="E60" s="5">
        <f t="shared" si="3"/>
        <v>41.32</v>
      </c>
      <c r="F60" s="5">
        <f t="shared" si="4"/>
        <v>15</v>
      </c>
      <c r="G60" s="7">
        <v>1</v>
      </c>
      <c r="H60" s="7">
        <v>1</v>
      </c>
      <c r="I60" s="7">
        <v>1</v>
      </c>
      <c r="J60" s="7">
        <v>1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  <c r="P60" s="7">
        <v>1</v>
      </c>
      <c r="Q60" s="7">
        <v>1</v>
      </c>
      <c r="R60" s="7">
        <v>1</v>
      </c>
      <c r="S60" s="7">
        <v>1</v>
      </c>
      <c r="T60" s="7">
        <v>1</v>
      </c>
      <c r="U60" s="7">
        <v>1</v>
      </c>
      <c r="V60" s="5">
        <f t="shared" si="5"/>
        <v>7.17</v>
      </c>
      <c r="W60" s="7">
        <v>1</v>
      </c>
      <c r="X60" s="7">
        <v>1</v>
      </c>
      <c r="Y60" s="7">
        <v>1</v>
      </c>
      <c r="Z60" s="7">
        <v>0.17</v>
      </c>
      <c r="AA60" s="7">
        <v>1</v>
      </c>
      <c r="AB60" s="7">
        <v>1</v>
      </c>
      <c r="AC60" s="7">
        <v>1</v>
      </c>
      <c r="AD60" s="7">
        <v>1</v>
      </c>
      <c r="AE60" s="5">
        <f t="shared" si="6"/>
        <v>0</v>
      </c>
      <c r="AF60" s="7"/>
      <c r="AG60" s="7"/>
      <c r="AH60" s="5">
        <f t="shared" si="7"/>
        <v>2.15</v>
      </c>
      <c r="AI60" s="7">
        <v>1</v>
      </c>
      <c r="AJ60" s="7">
        <v>0.15</v>
      </c>
      <c r="AK60" s="7">
        <v>1</v>
      </c>
      <c r="AL60" s="5">
        <f t="shared" si="8"/>
        <v>17</v>
      </c>
      <c r="AM60" s="7">
        <v>1</v>
      </c>
      <c r="AN60" s="7">
        <v>1</v>
      </c>
      <c r="AO60" s="7">
        <v>1</v>
      </c>
      <c r="AP60" s="7">
        <v>1</v>
      </c>
      <c r="AQ60" s="7">
        <v>1</v>
      </c>
      <c r="AR60" s="7">
        <v>1</v>
      </c>
      <c r="AS60" s="7">
        <v>1</v>
      </c>
      <c r="AT60" s="7">
        <v>1</v>
      </c>
      <c r="AU60" s="7">
        <v>1</v>
      </c>
      <c r="AV60" s="7">
        <v>1</v>
      </c>
      <c r="AW60" s="7">
        <v>1</v>
      </c>
      <c r="AX60" s="7">
        <v>1</v>
      </c>
      <c r="AY60" s="7">
        <v>1</v>
      </c>
      <c r="AZ60" s="7">
        <v>1</v>
      </c>
      <c r="BA60" s="6">
        <v>1</v>
      </c>
      <c r="BB60" s="7"/>
      <c r="BC60" s="7">
        <v>1</v>
      </c>
      <c r="BD60" s="7">
        <v>1</v>
      </c>
    </row>
    <row r="61" spans="1:56" ht="15.75" customHeight="1" x14ac:dyDescent="0.25"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W61" s="8"/>
      <c r="X61" s="8"/>
      <c r="Y61" s="8"/>
      <c r="Z61" s="8"/>
      <c r="AA61" s="8"/>
      <c r="AB61" s="8"/>
      <c r="AC61" s="8"/>
      <c r="AD61" s="8"/>
      <c r="AF61" s="8"/>
      <c r="AG61" s="8"/>
    </row>
  </sheetData>
  <mergeCells count="25">
    <mergeCell ref="A1:D1"/>
    <mergeCell ref="A2:B2"/>
    <mergeCell ref="A3:B3"/>
    <mergeCell ref="C3:E3"/>
    <mergeCell ref="A4:B4"/>
    <mergeCell ref="C4:E4"/>
    <mergeCell ref="A5:B5"/>
    <mergeCell ref="A7:E7"/>
    <mergeCell ref="A8:A11"/>
    <mergeCell ref="B8:B11"/>
    <mergeCell ref="C8:C11"/>
    <mergeCell ref="D9:D11"/>
    <mergeCell ref="E9:E11"/>
    <mergeCell ref="D8:BD8"/>
    <mergeCell ref="F10:U10"/>
    <mergeCell ref="F9:U9"/>
    <mergeCell ref="V10:AD10"/>
    <mergeCell ref="V9:AD9"/>
    <mergeCell ref="AE10:AG10"/>
    <mergeCell ref="AE9:AG9"/>
    <mergeCell ref="A12:B12"/>
    <mergeCell ref="AH10:AK10"/>
    <mergeCell ref="AH9:AK9"/>
    <mergeCell ref="AL10:BD10"/>
    <mergeCell ref="AL9:BD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Программист</cp:lastModifiedBy>
  <dcterms:created xsi:type="dcterms:W3CDTF">2016-12-14T08:13:25Z</dcterms:created>
  <dcterms:modified xsi:type="dcterms:W3CDTF">2017-03-31T12:53:56Z</dcterms:modified>
</cp:coreProperties>
</file>